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02\0205\МВФ\Квартальный отчет\2020\4 кв_2020\на отправку\"/>
    </mc:Choice>
  </mc:AlternateContent>
  <bookViews>
    <workbookView xWindow="12420" yWindow="75" windowWidth="14370" windowHeight="11640" tabRatio="638" firstSheet="1" activeTab="2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52511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<sst xmlns="http://schemas.openxmlformats.org/spreadsheetml/2006/main" count="211" uniqueCount="126">
  <si>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</si>
  <si>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</si>
  <si>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</si>
  <si>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</si>
  <si>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</si>
  <si>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</si>
  <si>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</si>
  <si>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</si>
  <si>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</si>
  <si>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</si>
  <si>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</si>
  <si>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</si>
  <si>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</si>
  <si>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</si>
  <si>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</si>
  <si>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</si>
  <si>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</si>
  <si>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</si>
  <si>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</si>
  <si>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</si>
  <si>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</si>
  <si>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</si>
  <si>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</si>
  <si>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</si>
  <si>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</si>
  <si>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</si>
  <si>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</si>
  <si>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</si>
  <si>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</si>
  <si>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</si>
  <si>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</si>
  <si>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</si>
  <si>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</si>
  <si>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</si>
  <si>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</si>
  <si>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</si>
  <si>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</si>
  <si>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</si>
  <si>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</si>
  <si>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</si>
  <si>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</si>
  <si>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</si>
  <si>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</si>
  <si>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</si>
  <si>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</si>
  <si>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</si>
  <si>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</si>
  <si>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</si>
  <si>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</si>
  <si>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</si>
  <si>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</si>
  <si>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</si>
  <si>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</si>
  <si>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</si>
  <si>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</si>
  <si>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</si>
  <si>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</si>
  <si>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</si>
  <si>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</si>
  <si>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</si>
  <si>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</si>
  <si>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</si>
  <si>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</si>
  <si>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</si>
  <si>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</si>
  <si>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</si>
  <si>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</si>
  <si>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</si>
  <si>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</si>
  <si>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</si>
  <si>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</si>
  <si>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</si>
  <si>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</si>
  <si>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</si>
  <si>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</si>
  <si>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</si>
  <si>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</si>
  <si>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</si>
  <si>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</si>
  <si>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</si>
  <si>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</si>
  <si>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</si>
  <si>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</si>
  <si>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</si>
  <si>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</si>
  <si>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</si>
  <si>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</si>
  <si>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</si>
  <si>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</si>
  <si>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</si>
  <si>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</si>
  <si>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</si>
  <si>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</si>
  <si>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</si>
  <si>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</si>
  <si>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</si>
  <si>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</si>
  <si>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</si>
  <si>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</si>
  <si>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</si>
  <si>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</si>
  <si>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</si>
  <si>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</si>
  <si>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</si>
  <si>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</si>
  <si>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</si>
  <si>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</si>
  <si>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</si>
  <si>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</si>
  <si>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</si>
  <si>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</si>
  <si>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</si>
  <si>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</si>
  <si>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</si>
  <si>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</si>
  <si>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</si>
  <si>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</si>
  <si>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</si>
  <si>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</si>
  <si>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</si>
  <si>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</si>
  <si>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</si>
  <si>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2020Q1</t>
  </si>
  <si>
    <t>2020Q2</t>
  </si>
  <si>
    <t>2020Q3</t>
  </si>
  <si>
    <t>2020Q4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</si>
</sst>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79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0" fontId="4" fillId="35" borderId="23" xfId="20" applyNumberFormat="1" applyFont="1" applyFill="1" applyBorder="1" applyAlignment="1" applyProtection="1">
      <alignment horizontal="center"/>
    </xf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0" fontId="3" fillId="0" borderId="6" xfId="0" applyFont="1" applyFill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I17" sqref="I17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57" t="s">
        <v>28</v>
      </c>
      <c r="G3" s="157"/>
      <c r="H3" s="157"/>
      <c r="I3" s="157"/>
      <c r="J3" s="157"/>
      <c r="K3" s="158"/>
      <c r="L3" s="47"/>
      <c r="M3" s="3"/>
    </row>
    <row r="4" spans="2:19" ht="20.25" x14ac:dyDescent="0.25">
      <c r="B4" s="54"/>
      <c r="C4" s="55"/>
      <c r="D4" s="55"/>
      <c r="E4" s="55"/>
      <c r="F4" s="159" t="s">
        <v>29</v>
      </c>
      <c r="G4" s="159"/>
      <c r="H4" s="159"/>
      <c r="I4" s="159"/>
      <c r="J4" s="159"/>
      <c r="K4" s="160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2020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1"/>
  <sheetViews>
    <sheetView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H5" sqref="H5:H35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45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8"/>
      <c r="B1" s="106"/>
      <c r="C1" s="136"/>
      <c r="D1" s="10"/>
      <c r="E1" s="135"/>
      <c r="F1" s="135"/>
      <c r="G1" s="111" t="str">
        <f>Reporting_Country_Name</f>
        <v>Russian Federation</v>
      </c>
      <c r="H1" s="108" t="str">
        <f>Reporting_Country_Code</f>
        <v>922</v>
      </c>
    </row>
    <row r="2" spans="1:8" s="11" customFormat="1" ht="20.25" customHeight="1" x14ac:dyDescent="0.25">
      <c r="A2" s="129"/>
      <c r="B2" s="106"/>
      <c r="C2" s="136"/>
      <c r="D2" s="10"/>
      <c r="E2" s="164" t="s">
        <v>117</v>
      </c>
      <c r="F2" s="164"/>
      <c r="G2" s="164"/>
      <c r="H2" s="164"/>
    </row>
    <row r="3" spans="1:8" s="11" customFormat="1" ht="27.75" customHeight="1" x14ac:dyDescent="0.2">
      <c r="A3" s="165" t="s">
        <v>49</v>
      </c>
      <c r="B3" s="165"/>
      <c r="C3" s="165"/>
      <c r="D3" s="46"/>
      <c r="E3" s="161"/>
      <c r="F3" s="162"/>
      <c r="G3" s="162"/>
      <c r="H3" s="163"/>
    </row>
    <row r="4" spans="1:8" s="11" customFormat="1" ht="11.25" customHeight="1" x14ac:dyDescent="0.2">
      <c r="A4" s="115"/>
      <c r="B4" s="91" t="str">
        <f>Reporting_Sector_Code</f>
        <v>GG</v>
      </c>
      <c r="C4" s="137" t="str">
        <f>Reporting_Sector_Name</f>
        <v>General Government</v>
      </c>
      <c r="D4" s="119"/>
      <c r="E4" s="86" t="s">
        <v>122</v>
      </c>
      <c r="F4" s="86" t="s">
        <v>123</v>
      </c>
      <c r="G4" s="86" t="s">
        <v>124</v>
      </c>
      <c r="H4" s="86" t="s">
        <v>125</v>
      </c>
    </row>
    <row r="5" spans="1:8" ht="12" customHeight="1" x14ac:dyDescent="0.2">
      <c r="A5" s="34"/>
      <c r="B5" s="92">
        <v>6</v>
      </c>
      <c r="C5" s="138" t="s">
        <v>50</v>
      </c>
      <c r="D5" s="116"/>
      <c r="E5" s="130">
        <v>100986.01</v>
      </c>
      <c r="F5" s="130">
        <v>99113.922000000006</v>
      </c>
      <c r="G5" s="130">
        <v>100010.93799999999</v>
      </c>
      <c r="H5" s="130">
        <v>101634.88800000001</v>
      </c>
    </row>
    <row r="6" spans="1:8" ht="12" customHeight="1" x14ac:dyDescent="0.2">
      <c r="A6" s="34"/>
      <c r="B6" s="92">
        <v>61</v>
      </c>
      <c r="C6" s="138" t="s">
        <v>51</v>
      </c>
      <c r="D6" s="116"/>
      <c r="E6" s="130">
        <v>75919.707999999999</v>
      </c>
      <c r="F6" s="131">
        <v>75697.277000000002</v>
      </c>
      <c r="G6" s="131">
        <v>75956.967000000004</v>
      </c>
      <c r="H6" s="131">
        <v>81505.993000000002</v>
      </c>
    </row>
    <row r="7" spans="1:8" ht="12" customHeight="1" x14ac:dyDescent="0.2">
      <c r="A7" s="34"/>
      <c r="B7" s="92">
        <v>62</v>
      </c>
      <c r="C7" s="138" t="s">
        <v>52</v>
      </c>
      <c r="D7" s="116"/>
      <c r="E7" s="130">
        <v>46471.228999999999</v>
      </c>
      <c r="F7" s="130">
        <v>46518.709000000003</v>
      </c>
      <c r="G7" s="131">
        <v>48073.703999999998</v>
      </c>
      <c r="H7" s="131">
        <v>47739.362000000001</v>
      </c>
    </row>
    <row r="8" spans="1:8" ht="12" customHeight="1" x14ac:dyDescent="0.2">
      <c r="A8" s="35"/>
      <c r="B8" s="92"/>
      <c r="C8" s="139" t="s">
        <v>108</v>
      </c>
      <c r="D8" s="117"/>
      <c r="E8" s="104"/>
      <c r="F8" s="105"/>
      <c r="G8" s="105"/>
      <c r="H8" s="105"/>
    </row>
    <row r="9" spans="1:8" ht="12" customHeight="1" x14ac:dyDescent="0.2">
      <c r="A9" s="36"/>
      <c r="B9" s="92">
        <v>6202</v>
      </c>
      <c r="C9" s="140" t="s">
        <v>54</v>
      </c>
      <c r="D9" s="116"/>
      <c r="E9" s="104">
        <v>19941.324000000001</v>
      </c>
      <c r="F9" s="105">
        <v>15777.687</v>
      </c>
      <c r="G9" s="105">
        <v>17196.307000000001</v>
      </c>
      <c r="H9" s="105">
        <v>16618.616999999998</v>
      </c>
    </row>
    <row r="10" spans="1:8" ht="12" customHeight="1" x14ac:dyDescent="0.2">
      <c r="A10" s="36"/>
      <c r="B10" s="92">
        <v>6203</v>
      </c>
      <c r="C10" s="140" t="s">
        <v>118</v>
      </c>
      <c r="D10" s="116"/>
      <c r="E10" s="104">
        <v>1272.864</v>
      </c>
      <c r="F10" s="105">
        <v>1347.3440000000001</v>
      </c>
      <c r="G10" s="105">
        <v>1422.1780000000001</v>
      </c>
      <c r="H10" s="105">
        <v>1438.954</v>
      </c>
    </row>
    <row r="11" spans="1:8" ht="12" customHeight="1" x14ac:dyDescent="0.2">
      <c r="A11" s="36"/>
      <c r="B11" s="92">
        <v>6204</v>
      </c>
      <c r="C11" s="140" t="s">
        <v>55</v>
      </c>
      <c r="D11" s="116"/>
      <c r="E11" s="104">
        <v>3298.6840000000002</v>
      </c>
      <c r="F11" s="105">
        <v>3920.2669999999998</v>
      </c>
      <c r="G11" s="105">
        <v>3867.1370000000002</v>
      </c>
      <c r="H11" s="105">
        <v>3902.6819999999998</v>
      </c>
    </row>
    <row r="12" spans="1:8" ht="12" customHeight="1" x14ac:dyDescent="0.2">
      <c r="A12" s="36"/>
      <c r="B12" s="92">
        <v>6205</v>
      </c>
      <c r="C12" s="140" t="s">
        <v>56</v>
      </c>
      <c r="D12" s="116"/>
      <c r="E12" s="104">
        <v>12163.183000000001</v>
      </c>
      <c r="F12" s="104">
        <v>14444.432000000001</v>
      </c>
      <c r="G12" s="104">
        <v>14524.184999999999</v>
      </c>
      <c r="H12" s="104">
        <v>15900.058000000001</v>
      </c>
    </row>
    <row r="13" spans="1:8" ht="12" customHeight="1" x14ac:dyDescent="0.2">
      <c r="A13" s="36"/>
      <c r="B13" s="92">
        <v>6206</v>
      </c>
      <c r="C13" s="140" t="s">
        <v>57</v>
      </c>
      <c r="D13" s="116"/>
      <c r="E13" s="104">
        <v>0</v>
      </c>
      <c r="F13" s="104">
        <v>0</v>
      </c>
      <c r="G13" s="104">
        <v>0</v>
      </c>
      <c r="H13" s="104">
        <v>0</v>
      </c>
    </row>
    <row r="14" spans="1:8" ht="12" customHeight="1" x14ac:dyDescent="0.2">
      <c r="A14" s="36"/>
      <c r="B14" s="92">
        <v>6207</v>
      </c>
      <c r="C14" s="140" t="s">
        <v>58</v>
      </c>
      <c r="D14" s="116"/>
      <c r="E14" s="104">
        <v>99.882000000000005</v>
      </c>
      <c r="F14" s="104">
        <v>99.978999999999999</v>
      </c>
      <c r="G14" s="104">
        <v>99.971000000000004</v>
      </c>
      <c r="H14" s="104">
        <v>0</v>
      </c>
    </row>
    <row r="15" spans="1:8" ht="12" customHeight="1" x14ac:dyDescent="0.2">
      <c r="A15" s="36"/>
      <c r="B15" s="92">
        <v>6208</v>
      </c>
      <c r="C15" s="140" t="s">
        <v>59</v>
      </c>
      <c r="D15" s="116"/>
      <c r="E15" s="104">
        <v>9695.2909999999993</v>
      </c>
      <c r="F15" s="104">
        <v>10929</v>
      </c>
      <c r="G15" s="104">
        <v>10963.925999999999</v>
      </c>
      <c r="H15" s="104">
        <v>9879.0509999999995</v>
      </c>
    </row>
    <row r="16" spans="1:8" ht="12" customHeight="1" x14ac:dyDescent="0.2">
      <c r="A16" s="35"/>
      <c r="B16" s="92"/>
      <c r="C16" s="139" t="s">
        <v>110</v>
      </c>
      <c r="D16" s="118"/>
      <c r="E16" s="104"/>
      <c r="F16" s="104"/>
      <c r="G16" s="104"/>
      <c r="H16" s="104"/>
    </row>
    <row r="17" spans="1:8" ht="12" customHeight="1" x14ac:dyDescent="0.2">
      <c r="A17" s="36"/>
      <c r="B17" s="92">
        <v>621</v>
      </c>
      <c r="C17" s="140" t="s">
        <v>111</v>
      </c>
      <c r="D17" s="118"/>
      <c r="E17" s="104">
        <v>44109.550999999999</v>
      </c>
      <c r="F17" s="104">
        <v>44154.135000000002</v>
      </c>
      <c r="G17" s="104">
        <v>42820.127999999997</v>
      </c>
      <c r="H17" s="104">
        <v>44465.771000000001</v>
      </c>
    </row>
    <row r="18" spans="1:8" ht="12" customHeight="1" x14ac:dyDescent="0.2">
      <c r="A18" s="36"/>
      <c r="B18" s="92">
        <v>622</v>
      </c>
      <c r="C18" s="140" t="s">
        <v>112</v>
      </c>
      <c r="D18" s="118"/>
      <c r="E18" s="104">
        <v>2361.6770000000001</v>
      </c>
      <c r="F18" s="104">
        <v>2364.5740000000001</v>
      </c>
      <c r="G18" s="104">
        <v>5253.576</v>
      </c>
      <c r="H18" s="104">
        <v>3273.5909999999999</v>
      </c>
    </row>
    <row r="19" spans="1:8" ht="12" customHeight="1" x14ac:dyDescent="0.2">
      <c r="A19" s="36"/>
      <c r="B19" s="92">
        <v>6201</v>
      </c>
      <c r="C19" s="140" t="s">
        <v>53</v>
      </c>
      <c r="D19" s="118"/>
      <c r="E19" s="104"/>
      <c r="F19" s="104"/>
      <c r="G19" s="104"/>
      <c r="H19" s="104">
        <v>0</v>
      </c>
    </row>
    <row r="20" spans="1:8" ht="12" customHeight="1" x14ac:dyDescent="0.2">
      <c r="A20" s="34"/>
      <c r="B20" s="92">
        <v>63</v>
      </c>
      <c r="C20" s="138" t="s">
        <v>60</v>
      </c>
      <c r="D20" s="116"/>
      <c r="E20" s="130">
        <v>21404.927</v>
      </c>
      <c r="F20" s="130">
        <v>23102.062999999998</v>
      </c>
      <c r="G20" s="130">
        <v>24019.733</v>
      </c>
      <c r="H20" s="130">
        <v>27610.467000000001</v>
      </c>
    </row>
    <row r="21" spans="1:8" ht="12" customHeight="1" x14ac:dyDescent="0.2">
      <c r="A21" s="35"/>
      <c r="B21" s="92"/>
      <c r="C21" s="139" t="s">
        <v>108</v>
      </c>
      <c r="D21" s="117"/>
      <c r="E21" s="104"/>
      <c r="F21" s="104"/>
      <c r="G21" s="104"/>
      <c r="H21" s="104"/>
    </row>
    <row r="22" spans="1:8" ht="12" customHeight="1" x14ac:dyDescent="0.2">
      <c r="A22" s="36"/>
      <c r="B22" s="92">
        <v>6301</v>
      </c>
      <c r="C22" s="141" t="s">
        <v>113</v>
      </c>
      <c r="D22" s="117"/>
      <c r="E22" s="104">
        <v>0</v>
      </c>
      <c r="F22" s="104">
        <v>0</v>
      </c>
      <c r="G22" s="104">
        <v>0</v>
      </c>
      <c r="H22" s="104">
        <v>0</v>
      </c>
    </row>
    <row r="23" spans="1:8" ht="12" customHeight="1" x14ac:dyDescent="0.2">
      <c r="A23" s="36"/>
      <c r="B23" s="92">
        <v>6302</v>
      </c>
      <c r="C23" s="140" t="s">
        <v>54</v>
      </c>
      <c r="D23" s="116"/>
      <c r="E23" s="104">
        <v>0</v>
      </c>
      <c r="F23" s="104">
        <v>0</v>
      </c>
      <c r="G23" s="104">
        <v>0</v>
      </c>
      <c r="H23" s="104">
        <v>0</v>
      </c>
    </row>
    <row r="24" spans="1:8" ht="12" customHeight="1" x14ac:dyDescent="0.2">
      <c r="A24" s="36"/>
      <c r="B24" s="92">
        <v>6303</v>
      </c>
      <c r="C24" s="140" t="s">
        <v>118</v>
      </c>
      <c r="D24" s="116"/>
      <c r="E24" s="104">
        <v>12150</v>
      </c>
      <c r="F24" s="104">
        <v>12782.837</v>
      </c>
      <c r="G24" s="104">
        <v>13932.662</v>
      </c>
      <c r="H24" s="104">
        <v>17187.133999999998</v>
      </c>
    </row>
    <row r="25" spans="1:8" ht="12" customHeight="1" x14ac:dyDescent="0.2">
      <c r="A25" s="36"/>
      <c r="B25" s="92">
        <v>6304</v>
      </c>
      <c r="C25" s="140" t="s">
        <v>55</v>
      </c>
      <c r="D25" s="116"/>
      <c r="E25" s="104">
        <v>728.98</v>
      </c>
      <c r="F25" s="104">
        <v>740.64800000000002</v>
      </c>
      <c r="G25" s="104">
        <v>737.85799999999995</v>
      </c>
      <c r="H25" s="104">
        <v>938.11599999999999</v>
      </c>
    </row>
    <row r="26" spans="1:8" s="2" customFormat="1" ht="12" customHeight="1" x14ac:dyDescent="0.2">
      <c r="A26" s="36"/>
      <c r="B26" s="98">
        <v>6305</v>
      </c>
      <c r="C26" s="140" t="s">
        <v>56</v>
      </c>
      <c r="D26" s="116"/>
      <c r="E26" s="104">
        <v>0</v>
      </c>
      <c r="F26" s="104">
        <v>0</v>
      </c>
      <c r="G26" s="104">
        <v>0</v>
      </c>
      <c r="H26" s="104">
        <v>0</v>
      </c>
    </row>
    <row r="27" spans="1:8" ht="12" customHeight="1" x14ac:dyDescent="0.2">
      <c r="A27" s="36"/>
      <c r="B27" s="92">
        <v>6306</v>
      </c>
      <c r="C27" s="140" t="s">
        <v>57</v>
      </c>
      <c r="D27" s="116"/>
      <c r="E27" s="104">
        <v>0</v>
      </c>
      <c r="F27" s="104">
        <v>0</v>
      </c>
      <c r="G27" s="104">
        <v>0</v>
      </c>
      <c r="H27" s="104">
        <v>0</v>
      </c>
    </row>
    <row r="28" spans="1:8" ht="12" customHeight="1" x14ac:dyDescent="0.2">
      <c r="A28" s="36"/>
      <c r="B28" s="92">
        <v>6307</v>
      </c>
      <c r="C28" s="140" t="s">
        <v>58</v>
      </c>
      <c r="D28" s="116"/>
      <c r="E28" s="104">
        <v>0</v>
      </c>
      <c r="F28" s="104">
        <v>0</v>
      </c>
      <c r="G28" s="104">
        <v>0</v>
      </c>
      <c r="H28" s="104">
        <v>0</v>
      </c>
    </row>
    <row r="29" spans="1:8" ht="12" customHeight="1" x14ac:dyDescent="0.2">
      <c r="A29" s="36"/>
      <c r="B29" s="92">
        <v>6308</v>
      </c>
      <c r="C29" s="140" t="s">
        <v>61</v>
      </c>
      <c r="D29" s="116"/>
      <c r="E29" s="104">
        <v>8525.9480000000003</v>
      </c>
      <c r="F29" s="104">
        <v>9578.5789999999997</v>
      </c>
      <c r="G29" s="104">
        <v>9349.2129999999997</v>
      </c>
      <c r="H29" s="104">
        <v>9485.2170000000006</v>
      </c>
    </row>
    <row r="30" spans="1:8" ht="12" customHeight="1" x14ac:dyDescent="0.2">
      <c r="A30" s="35"/>
      <c r="B30" s="92"/>
      <c r="C30" s="139" t="s">
        <v>114</v>
      </c>
      <c r="D30" s="118"/>
      <c r="E30" s="104"/>
      <c r="F30" s="104"/>
      <c r="G30" s="104"/>
      <c r="H30" s="104"/>
    </row>
    <row r="31" spans="1:8" ht="12" customHeight="1" x14ac:dyDescent="0.2">
      <c r="A31" s="36"/>
      <c r="B31" s="92">
        <v>631</v>
      </c>
      <c r="C31" s="140" t="s">
        <v>111</v>
      </c>
      <c r="D31" s="118"/>
      <c r="E31" s="104">
        <v>18857.678</v>
      </c>
      <c r="F31" s="104">
        <v>20818.240000000002</v>
      </c>
      <c r="G31" s="104">
        <v>21828.587</v>
      </c>
      <c r="H31" s="104">
        <v>24721.427</v>
      </c>
    </row>
    <row r="32" spans="1:8" ht="12" customHeight="1" x14ac:dyDescent="0.2">
      <c r="A32" s="36"/>
      <c r="B32" s="92">
        <v>632</v>
      </c>
      <c r="C32" s="140" t="s">
        <v>112</v>
      </c>
      <c r="D32" s="118"/>
      <c r="E32" s="104">
        <v>2547.2489999999998</v>
      </c>
      <c r="F32" s="104">
        <v>2283.8240000000001</v>
      </c>
      <c r="G32" s="104">
        <v>2191.1469999999999</v>
      </c>
      <c r="H32" s="104">
        <v>2889.04</v>
      </c>
    </row>
    <row r="33" spans="1:8" ht="12" customHeight="1" x14ac:dyDescent="0.2">
      <c r="A33" s="37"/>
      <c r="B33" s="92"/>
      <c r="C33" s="142" t="s">
        <v>119</v>
      </c>
      <c r="D33" s="118"/>
      <c r="E33" s="104"/>
      <c r="F33" s="104"/>
      <c r="G33" s="104"/>
      <c r="H33" s="104"/>
    </row>
    <row r="34" spans="1:8" ht="12" customHeight="1" x14ac:dyDescent="0.2">
      <c r="A34" s="38"/>
      <c r="B34" s="92" t="s">
        <v>25</v>
      </c>
      <c r="C34" s="143" t="s">
        <v>62</v>
      </c>
      <c r="D34" s="116"/>
      <c r="E34" s="104">
        <v>25066.302</v>
      </c>
      <c r="F34" s="104">
        <v>23416.645</v>
      </c>
      <c r="G34" s="104">
        <v>24053.971000000001</v>
      </c>
      <c r="H34" s="104">
        <v>20128.895</v>
      </c>
    </row>
    <row r="35" spans="1:8" ht="12" customHeight="1" x14ac:dyDescent="0.2">
      <c r="A35" s="38"/>
      <c r="B35" s="92" t="s">
        <v>24</v>
      </c>
      <c r="C35" s="143" t="s">
        <v>63</v>
      </c>
      <c r="D35" s="116"/>
      <c r="E35" s="104"/>
      <c r="F35" s="104"/>
      <c r="G35" s="104"/>
      <c r="H35" s="104"/>
    </row>
    <row r="36" spans="1:8" customFormat="1" x14ac:dyDescent="0.2">
      <c r="C36" s="144"/>
      <c r="E36" s="31"/>
      <c r="F36" s="31"/>
      <c r="G36" s="31"/>
    </row>
    <row r="37" spans="1:8" customFormat="1" x14ac:dyDescent="0.2">
      <c r="C37" s="144"/>
      <c r="E37" s="31"/>
      <c r="F37" s="31"/>
      <c r="G37" s="31"/>
    </row>
    <row r="38" spans="1:8" customFormat="1" x14ac:dyDescent="0.2">
      <c r="C38" s="144"/>
      <c r="E38" s="31"/>
      <c r="F38" s="31"/>
      <c r="G38" s="31"/>
    </row>
    <row r="39" spans="1:8" customFormat="1" x14ac:dyDescent="0.2">
      <c r="C39" s="144"/>
      <c r="E39" s="134"/>
      <c r="F39" s="31"/>
      <c r="G39" s="31"/>
    </row>
    <row r="40" spans="1:8" customFormat="1" x14ac:dyDescent="0.2">
      <c r="C40" s="144"/>
      <c r="E40" s="31"/>
      <c r="F40" s="31"/>
      <c r="G40" s="31"/>
    </row>
    <row r="41" spans="1:8" customFormat="1" x14ac:dyDescent="0.2">
      <c r="C41" s="144"/>
      <c r="E41" s="31"/>
      <c r="F41" s="31"/>
      <c r="G41" s="31"/>
    </row>
    <row r="42" spans="1:8" customFormat="1" x14ac:dyDescent="0.2">
      <c r="C42" s="144"/>
      <c r="E42" s="31"/>
      <c r="F42" s="31"/>
      <c r="G42" s="31"/>
    </row>
    <row r="43" spans="1:8" customFormat="1" x14ac:dyDescent="0.2">
      <c r="C43" s="144"/>
      <c r="E43" s="31"/>
      <c r="F43" s="31"/>
      <c r="G43" s="31"/>
    </row>
    <row r="44" spans="1:8" customFormat="1" x14ac:dyDescent="0.2">
      <c r="C44" s="144"/>
      <c r="E44" s="31"/>
      <c r="F44" s="31"/>
      <c r="G44" s="31"/>
    </row>
    <row r="45" spans="1:8" customFormat="1" x14ac:dyDescent="0.2">
      <c r="C45" s="144"/>
      <c r="E45" s="31"/>
      <c r="F45" s="31"/>
      <c r="G45" s="31"/>
    </row>
    <row r="46" spans="1:8" customFormat="1" x14ac:dyDescent="0.2">
      <c r="C46" s="144"/>
      <c r="E46" s="31"/>
      <c r="F46" s="31"/>
      <c r="G46" s="31"/>
    </row>
    <row r="47" spans="1:8" customFormat="1" x14ac:dyDescent="0.2">
      <c r="C47" s="144"/>
      <c r="E47" s="31"/>
      <c r="F47" s="31"/>
      <c r="G47" s="31"/>
    </row>
    <row r="48" spans="1:8" customFormat="1" x14ac:dyDescent="0.2">
      <c r="C48" s="144"/>
      <c r="E48" s="31"/>
      <c r="F48" s="31"/>
      <c r="G48" s="31"/>
    </row>
    <row r="49" spans="3:7" customFormat="1" x14ac:dyDescent="0.2">
      <c r="C49" s="144"/>
      <c r="E49" s="31"/>
      <c r="F49" s="31"/>
      <c r="G49" s="31"/>
    </row>
    <row r="50" spans="3:7" customFormat="1" x14ac:dyDescent="0.2">
      <c r="C50" s="144"/>
      <c r="E50" s="31"/>
      <c r="F50" s="31"/>
      <c r="G50" s="31"/>
    </row>
    <row r="51" spans="3:7" customFormat="1" x14ac:dyDescent="0.2">
      <c r="C51" s="144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tabSelected="1" zoomScaleNormal="100" zoomScaleSheetLayoutView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H58" sqref="H58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45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36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2"/>
      <c r="C2" s="146"/>
      <c r="D2" s="106"/>
      <c r="E2" s="164" t="s">
        <v>117</v>
      </c>
      <c r="F2" s="164"/>
      <c r="G2" s="164"/>
      <c r="H2" s="164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66" t="s">
        <v>107</v>
      </c>
      <c r="C3" s="167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37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38" t="s">
        <v>64</v>
      </c>
      <c r="D5" s="93"/>
      <c r="E5" s="130">
        <v>10606.35</v>
      </c>
      <c r="F5" s="131">
        <v>9044.5840000000007</v>
      </c>
      <c r="G5" s="130">
        <v>9363.9009999999998</v>
      </c>
      <c r="H5" s="130">
        <v>12506.767</v>
      </c>
    </row>
    <row r="6" spans="1:13" ht="12.75" customHeight="1" x14ac:dyDescent="0.2">
      <c r="A6" s="38"/>
      <c r="B6" s="92">
        <v>11</v>
      </c>
      <c r="C6" s="140" t="s">
        <v>65</v>
      </c>
      <c r="D6" s="94"/>
      <c r="E6" s="104">
        <v>5265.4030000000002</v>
      </c>
      <c r="F6" s="105">
        <v>4505.2169999999996</v>
      </c>
      <c r="G6" s="104">
        <v>4985.0889999999999</v>
      </c>
      <c r="H6" s="104">
        <v>6113.777</v>
      </c>
    </row>
    <row r="7" spans="1:13" ht="12.75" customHeight="1" x14ac:dyDescent="0.2">
      <c r="A7" s="38"/>
      <c r="B7" s="92">
        <v>111</v>
      </c>
      <c r="C7" s="140" t="s">
        <v>66</v>
      </c>
      <c r="D7" s="95"/>
      <c r="E7" s="104">
        <v>2226.9059999999999</v>
      </c>
      <c r="F7" s="105">
        <v>1852.3589999999999</v>
      </c>
      <c r="G7" s="104">
        <v>2287.944</v>
      </c>
      <c r="H7" s="104">
        <v>2149.4090000000001</v>
      </c>
    </row>
    <row r="8" spans="1:13" ht="12.75" customHeight="1" x14ac:dyDescent="0.2">
      <c r="A8" s="38"/>
      <c r="B8" s="92">
        <v>112</v>
      </c>
      <c r="C8" s="140" t="s">
        <v>67</v>
      </c>
      <c r="D8" s="95"/>
      <c r="E8" s="104">
        <v>0</v>
      </c>
      <c r="F8" s="105">
        <v>0</v>
      </c>
      <c r="G8" s="104">
        <v>0</v>
      </c>
      <c r="H8" s="104">
        <v>0</v>
      </c>
    </row>
    <row r="9" spans="1:13" ht="12.75" customHeight="1" x14ac:dyDescent="0.2">
      <c r="A9" s="38"/>
      <c r="B9" s="92">
        <v>113</v>
      </c>
      <c r="C9" s="140" t="s">
        <v>68</v>
      </c>
      <c r="D9" s="95"/>
      <c r="E9" s="104">
        <v>278.42700000000002</v>
      </c>
      <c r="F9" s="105">
        <v>30.664000000000001</v>
      </c>
      <c r="G9" s="104">
        <v>65.888999999999996</v>
      </c>
      <c r="H9" s="104">
        <v>148.12799999999999</v>
      </c>
    </row>
    <row r="10" spans="1:13" ht="12.75" customHeight="1" x14ac:dyDescent="0.2">
      <c r="A10" s="38"/>
      <c r="B10" s="92">
        <v>114</v>
      </c>
      <c r="C10" s="140" t="s">
        <v>69</v>
      </c>
      <c r="D10" s="95"/>
      <c r="E10" s="104">
        <v>2164.982</v>
      </c>
      <c r="F10" s="105">
        <v>2431.549</v>
      </c>
      <c r="G10" s="104">
        <v>2188.6109999999999</v>
      </c>
      <c r="H10" s="104">
        <v>3172.4609999999998</v>
      </c>
    </row>
    <row r="11" spans="1:13" ht="12.75" customHeight="1" x14ac:dyDescent="0.2">
      <c r="A11" s="38"/>
      <c r="B11" s="92">
        <v>115</v>
      </c>
      <c r="C11" s="140" t="s">
        <v>70</v>
      </c>
      <c r="D11" s="95"/>
      <c r="E11" s="104">
        <v>596.33500000000004</v>
      </c>
      <c r="F11" s="105">
        <v>242.58</v>
      </c>
      <c r="G11" s="104">
        <v>448.57400000000001</v>
      </c>
      <c r="H11" s="104">
        <v>584.26800000000003</v>
      </c>
    </row>
    <row r="12" spans="1:13" ht="12.75" customHeight="1" x14ac:dyDescent="0.2">
      <c r="A12" s="38"/>
      <c r="B12" s="92">
        <v>116</v>
      </c>
      <c r="C12" s="140" t="s">
        <v>71</v>
      </c>
      <c r="D12" s="95"/>
      <c r="E12" s="104">
        <v>-1.246</v>
      </c>
      <c r="F12" s="105">
        <v>-51.936</v>
      </c>
      <c r="G12" s="104">
        <v>-5.9290000000000003</v>
      </c>
      <c r="H12" s="104">
        <v>59.512</v>
      </c>
    </row>
    <row r="13" spans="1:13" ht="12.75" customHeight="1" x14ac:dyDescent="0.2">
      <c r="A13" s="38"/>
      <c r="B13" s="92">
        <v>12</v>
      </c>
      <c r="C13" s="140" t="s">
        <v>72</v>
      </c>
      <c r="D13" s="94"/>
      <c r="E13" s="104">
        <v>2123.6790000000001</v>
      </c>
      <c r="F13" s="105">
        <v>1923.3879999999999</v>
      </c>
      <c r="G13" s="104">
        <v>1982.33</v>
      </c>
      <c r="H13" s="104">
        <v>2273.877</v>
      </c>
    </row>
    <row r="14" spans="1:13" ht="12.75" customHeight="1" x14ac:dyDescent="0.2">
      <c r="A14" s="38"/>
      <c r="B14" s="92">
        <v>13</v>
      </c>
      <c r="C14" s="140" t="s">
        <v>73</v>
      </c>
      <c r="D14" s="94"/>
      <c r="E14" s="104">
        <v>-1.7999999999999999E-2</v>
      </c>
      <c r="F14" s="105">
        <v>1.7999999999999999E-2</v>
      </c>
      <c r="G14" s="104">
        <v>0.10100000000000001</v>
      </c>
      <c r="H14" s="104">
        <v>0.76700000000000002</v>
      </c>
    </row>
    <row r="15" spans="1:13" ht="12.75" customHeight="1" x14ac:dyDescent="0.2">
      <c r="A15" s="38"/>
      <c r="B15" s="92">
        <v>14</v>
      </c>
      <c r="C15" s="140" t="s">
        <v>74</v>
      </c>
      <c r="D15" s="94"/>
      <c r="E15" s="104">
        <v>3217.2860000000001</v>
      </c>
      <c r="F15" s="105">
        <v>2615.9609999999998</v>
      </c>
      <c r="G15" s="104">
        <v>2396.3809999999999</v>
      </c>
      <c r="H15" s="104">
        <v>4118.3459999999995</v>
      </c>
    </row>
    <row r="16" spans="1:13" ht="12.75" customHeight="1" x14ac:dyDescent="0.2">
      <c r="A16" s="34"/>
      <c r="B16" s="92">
        <v>2</v>
      </c>
      <c r="C16" s="138" t="s">
        <v>75</v>
      </c>
      <c r="D16" s="93"/>
      <c r="E16" s="130">
        <v>8737.6309999999994</v>
      </c>
      <c r="F16" s="131">
        <v>9986.0010000000002</v>
      </c>
      <c r="G16" s="130">
        <v>9826.0789999999997</v>
      </c>
      <c r="H16" s="130">
        <v>12438.034</v>
      </c>
    </row>
    <row r="17" spans="1:8" ht="12.75" customHeight="1" x14ac:dyDescent="0.2">
      <c r="A17" s="38"/>
      <c r="B17" s="92">
        <v>21</v>
      </c>
      <c r="C17" s="140" t="s">
        <v>76</v>
      </c>
      <c r="D17" s="94"/>
      <c r="E17" s="104">
        <v>2325.163</v>
      </c>
      <c r="F17" s="105">
        <v>2694.3220000000001</v>
      </c>
      <c r="G17" s="104">
        <v>2566.223</v>
      </c>
      <c r="H17" s="104">
        <v>3485.7959999999998</v>
      </c>
    </row>
    <row r="18" spans="1:8" ht="12.75" customHeight="1" x14ac:dyDescent="0.2">
      <c r="A18" s="38"/>
      <c r="B18" s="92">
        <v>22</v>
      </c>
      <c r="C18" s="140" t="s">
        <v>77</v>
      </c>
      <c r="D18" s="94"/>
      <c r="E18" s="104">
        <v>1300.58</v>
      </c>
      <c r="F18" s="105">
        <v>1320.95</v>
      </c>
      <c r="G18" s="104">
        <v>1672.3030000000001</v>
      </c>
      <c r="H18" s="104">
        <v>2229.8240000000001</v>
      </c>
    </row>
    <row r="19" spans="1:8" ht="12.75" customHeight="1" x14ac:dyDescent="0.2">
      <c r="A19" s="38"/>
      <c r="B19" s="92">
        <v>23</v>
      </c>
      <c r="C19" s="140" t="s">
        <v>78</v>
      </c>
      <c r="D19" s="94"/>
      <c r="E19" s="104">
        <v>453.05099999999999</v>
      </c>
      <c r="F19" s="105">
        <v>453.05099999999999</v>
      </c>
      <c r="G19" s="104">
        <v>453.05099999999999</v>
      </c>
      <c r="H19" s="104">
        <v>616.93600000000004</v>
      </c>
    </row>
    <row r="20" spans="1:8" ht="12.75" customHeight="1" x14ac:dyDescent="0.2">
      <c r="A20" s="38"/>
      <c r="B20" s="92">
        <v>24</v>
      </c>
      <c r="C20" s="140" t="s">
        <v>79</v>
      </c>
      <c r="D20" s="94"/>
      <c r="E20" s="104">
        <v>196.02199999999999</v>
      </c>
      <c r="F20" s="105">
        <v>203.691</v>
      </c>
      <c r="G20" s="104">
        <v>205.83099999999999</v>
      </c>
      <c r="H20" s="104">
        <v>399.125</v>
      </c>
    </row>
    <row r="21" spans="1:8" ht="12.75" customHeight="1" x14ac:dyDescent="0.2">
      <c r="A21" s="38"/>
      <c r="B21" s="92">
        <v>25</v>
      </c>
      <c r="C21" s="140" t="s">
        <v>80</v>
      </c>
      <c r="D21" s="94"/>
      <c r="E21" s="104">
        <v>571.26400000000001</v>
      </c>
      <c r="F21" s="105">
        <v>717.19299999999998</v>
      </c>
      <c r="G21" s="104">
        <v>719.428</v>
      </c>
      <c r="H21" s="104">
        <v>2305.375</v>
      </c>
    </row>
    <row r="22" spans="1:8" ht="12.75" customHeight="1" x14ac:dyDescent="0.2">
      <c r="A22" s="38"/>
      <c r="B22" s="92">
        <v>26</v>
      </c>
      <c r="C22" s="140" t="s">
        <v>73</v>
      </c>
      <c r="D22" s="94"/>
      <c r="E22" s="104">
        <v>44.618000000000002</v>
      </c>
      <c r="F22" s="105">
        <v>59.137</v>
      </c>
      <c r="G22" s="104">
        <v>62.829000000000001</v>
      </c>
      <c r="H22" s="104">
        <v>70.317999999999998</v>
      </c>
    </row>
    <row r="23" spans="1:8" ht="12.75" customHeight="1" x14ac:dyDescent="0.2">
      <c r="A23" s="38"/>
      <c r="B23" s="92">
        <v>27</v>
      </c>
      <c r="C23" s="140" t="s">
        <v>81</v>
      </c>
      <c r="D23" s="94"/>
      <c r="E23" s="104">
        <v>3835.8420000000001</v>
      </c>
      <c r="F23" s="105">
        <v>4264.9369999999999</v>
      </c>
      <c r="G23" s="104">
        <v>4062.1680000000001</v>
      </c>
      <c r="H23" s="104">
        <v>2212.7600000000002</v>
      </c>
    </row>
    <row r="24" spans="1:8" ht="12.75" customHeight="1" x14ac:dyDescent="0.2">
      <c r="A24" s="38"/>
      <c r="B24" s="92">
        <v>28</v>
      </c>
      <c r="C24" s="140" t="s">
        <v>82</v>
      </c>
      <c r="D24" s="94"/>
      <c r="E24" s="104">
        <v>11.09</v>
      </c>
      <c r="F24" s="105">
        <v>272.71899999999999</v>
      </c>
      <c r="G24" s="104">
        <v>84.245999999999995</v>
      </c>
      <c r="H24" s="104">
        <v>1117.902</v>
      </c>
    </row>
    <row r="25" spans="1:8" ht="12.75" customHeight="1" x14ac:dyDescent="0.2">
      <c r="A25" s="40"/>
      <c r="B25" s="92" t="s">
        <v>18</v>
      </c>
      <c r="C25" s="147" t="s">
        <v>83</v>
      </c>
      <c r="D25" s="96"/>
      <c r="E25" s="131">
        <v>2321.77</v>
      </c>
      <c r="F25" s="131">
        <v>-488.36599999999999</v>
      </c>
      <c r="G25" s="131">
        <v>-9.1280000000000001</v>
      </c>
      <c r="H25" s="131">
        <v>685.66899999999998</v>
      </c>
    </row>
    <row r="26" spans="1:8" ht="12.75" customHeight="1" x14ac:dyDescent="0.2">
      <c r="A26" s="44"/>
      <c r="B26" s="92" t="s">
        <v>19</v>
      </c>
      <c r="C26" s="148" t="s">
        <v>84</v>
      </c>
      <c r="D26" s="97"/>
      <c r="E26" s="131">
        <v>1868.7190000000001</v>
      </c>
      <c r="F26" s="131">
        <v>-941.41700000000003</v>
      </c>
      <c r="G26" s="131">
        <v>-462.17899999999997</v>
      </c>
      <c r="H26" s="131">
        <v>68.733000000000004</v>
      </c>
    </row>
    <row r="27" spans="1:8" ht="12.75" customHeight="1" x14ac:dyDescent="0.2">
      <c r="A27" s="45"/>
      <c r="B27" s="98">
        <v>31</v>
      </c>
      <c r="C27" s="149" t="s">
        <v>85</v>
      </c>
      <c r="D27" s="99"/>
      <c r="E27" s="131">
        <v>188.81899999999999</v>
      </c>
      <c r="F27" s="131">
        <v>-222.43100000000001</v>
      </c>
      <c r="G27" s="131">
        <v>259.68900000000002</v>
      </c>
      <c r="H27" s="131">
        <v>3274.1060000000002</v>
      </c>
    </row>
    <row r="28" spans="1:8" ht="12.75" customHeight="1" x14ac:dyDescent="0.2">
      <c r="A28" s="45"/>
      <c r="B28" s="98">
        <v>31.1</v>
      </c>
      <c r="C28" s="150" t="s">
        <v>86</v>
      </c>
      <c r="D28" s="100"/>
      <c r="E28" s="105">
        <v>704.26400000000001</v>
      </c>
      <c r="F28" s="105">
        <v>303.38</v>
      </c>
      <c r="G28" s="105">
        <v>770.44100000000003</v>
      </c>
      <c r="H28" s="105"/>
    </row>
    <row r="29" spans="1:8" ht="12.75" customHeight="1" x14ac:dyDescent="0.2">
      <c r="A29" s="45"/>
      <c r="B29" s="98">
        <v>31.2</v>
      </c>
      <c r="C29" s="150" t="s">
        <v>87</v>
      </c>
      <c r="D29" s="100"/>
      <c r="E29" s="105">
        <v>62.393999999999998</v>
      </c>
      <c r="F29" s="105">
        <v>72.760000000000005</v>
      </c>
      <c r="G29" s="105">
        <v>57.7</v>
      </c>
      <c r="H29" s="105"/>
    </row>
    <row r="30" spans="1:8" ht="12.75" customHeight="1" x14ac:dyDescent="0.2">
      <c r="A30" s="45"/>
      <c r="B30" s="98">
        <v>31.3</v>
      </c>
      <c r="C30" s="150" t="s">
        <v>88</v>
      </c>
      <c r="D30" s="100"/>
      <c r="E30" s="105">
        <v>453.05099999999999</v>
      </c>
      <c r="F30" s="105">
        <v>453.05099999999999</v>
      </c>
      <c r="G30" s="105">
        <v>453.05099999999999</v>
      </c>
      <c r="H30" s="105">
        <v>616.93600000000004</v>
      </c>
    </row>
    <row r="31" spans="1:8" ht="12.75" customHeight="1" x14ac:dyDescent="0.2">
      <c r="A31" s="40"/>
      <c r="B31" s="92" t="s">
        <v>20</v>
      </c>
      <c r="C31" s="147" t="s">
        <v>89</v>
      </c>
      <c r="D31" s="96"/>
      <c r="E31" s="131">
        <v>1679.9</v>
      </c>
      <c r="F31" s="131">
        <v>-718.98599999999999</v>
      </c>
      <c r="G31" s="131">
        <v>-721.86800000000005</v>
      </c>
      <c r="H31" s="131">
        <v>-3205.373</v>
      </c>
    </row>
    <row r="32" spans="1:8" ht="12.75" customHeight="1" x14ac:dyDescent="0.2">
      <c r="A32" s="34"/>
      <c r="B32" s="92">
        <v>32</v>
      </c>
      <c r="C32" s="138" t="s">
        <v>90</v>
      </c>
      <c r="D32" s="93"/>
      <c r="E32" s="131">
        <v>1870.596</v>
      </c>
      <c r="F32" s="131">
        <v>978.12800000000004</v>
      </c>
      <c r="G32" s="131">
        <v>195.83099999999999</v>
      </c>
      <c r="H32" s="131">
        <v>-240.83699999999999</v>
      </c>
    </row>
    <row r="33" spans="1:8" ht="12.75" customHeight="1" x14ac:dyDescent="0.2">
      <c r="A33" s="35"/>
      <c r="B33" s="92"/>
      <c r="C33" s="139" t="s">
        <v>108</v>
      </c>
      <c r="D33" s="101"/>
      <c r="E33" s="105"/>
      <c r="F33" s="105"/>
      <c r="G33" s="105"/>
      <c r="H33" s="105"/>
    </row>
    <row r="34" spans="1:8" ht="12.75" customHeight="1" x14ac:dyDescent="0.2">
      <c r="A34" s="27"/>
      <c r="B34" s="92">
        <v>3201</v>
      </c>
      <c r="C34" s="140" t="s">
        <v>53</v>
      </c>
      <c r="D34" s="94"/>
      <c r="E34" s="133">
        <v>0</v>
      </c>
      <c r="F34" s="133">
        <v>0</v>
      </c>
      <c r="G34" s="133">
        <v>0</v>
      </c>
      <c r="H34" s="133">
        <v>0</v>
      </c>
    </row>
    <row r="35" spans="1:8" ht="12.75" customHeight="1" x14ac:dyDescent="0.2">
      <c r="A35" s="27"/>
      <c r="B35" s="92">
        <v>3202</v>
      </c>
      <c r="C35" s="140" t="s">
        <v>54</v>
      </c>
      <c r="D35" s="94"/>
      <c r="E35" s="104">
        <v>617.00300000000004</v>
      </c>
      <c r="F35" s="104">
        <v>-3232.989</v>
      </c>
      <c r="G35" s="104">
        <v>59.456000000000003</v>
      </c>
      <c r="H35" s="104">
        <v>-19.95</v>
      </c>
    </row>
    <row r="36" spans="1:8" ht="12.75" customHeight="1" x14ac:dyDescent="0.2">
      <c r="A36" s="27"/>
      <c r="B36" s="92">
        <v>3203</v>
      </c>
      <c r="C36" s="140" t="s">
        <v>109</v>
      </c>
      <c r="D36" s="94"/>
      <c r="E36" s="104">
        <v>10.263999999999999</v>
      </c>
      <c r="F36" s="104">
        <v>74.478999999999999</v>
      </c>
      <c r="G36" s="105">
        <v>74.834999999999994</v>
      </c>
      <c r="H36" s="105">
        <v>33.972000000000001</v>
      </c>
    </row>
    <row r="37" spans="1:8" ht="12.75" customHeight="1" x14ac:dyDescent="0.2">
      <c r="A37" s="27"/>
      <c r="B37" s="92">
        <v>3204</v>
      </c>
      <c r="C37" s="140" t="s">
        <v>55</v>
      </c>
      <c r="D37" s="94"/>
      <c r="E37" s="104">
        <v>459.47300000000001</v>
      </c>
      <c r="F37" s="105">
        <v>621.58299999999997</v>
      </c>
      <c r="G37" s="105">
        <v>-53.13</v>
      </c>
      <c r="H37" s="105">
        <v>-429.947</v>
      </c>
    </row>
    <row r="38" spans="1:8" ht="12.75" customHeight="1" x14ac:dyDescent="0.2">
      <c r="A38" s="27"/>
      <c r="B38" s="92">
        <v>3205</v>
      </c>
      <c r="C38" s="140" t="s">
        <v>56</v>
      </c>
      <c r="D38" s="94"/>
      <c r="E38" s="105">
        <v>391.93799999999999</v>
      </c>
      <c r="F38" s="105">
        <v>2281.25</v>
      </c>
      <c r="G38" s="105">
        <v>79.753</v>
      </c>
      <c r="H38" s="105">
        <v>332.01799999999997</v>
      </c>
    </row>
    <row r="39" spans="1:8" ht="12.75" customHeight="1" x14ac:dyDescent="0.2">
      <c r="A39" s="27"/>
      <c r="B39" s="92">
        <v>3206</v>
      </c>
      <c r="C39" s="140" t="s">
        <v>57</v>
      </c>
      <c r="D39" s="94"/>
      <c r="E39" s="105">
        <v>0</v>
      </c>
      <c r="F39" s="105">
        <v>0</v>
      </c>
      <c r="G39" s="105">
        <v>0</v>
      </c>
      <c r="H39" s="105">
        <v>0</v>
      </c>
    </row>
    <row r="40" spans="1:8" ht="12.75" customHeight="1" x14ac:dyDescent="0.2">
      <c r="A40" s="27"/>
      <c r="B40" s="92">
        <v>3207</v>
      </c>
      <c r="C40" s="140" t="s">
        <v>58</v>
      </c>
      <c r="D40" s="94"/>
      <c r="E40" s="105">
        <v>99.882000000000005</v>
      </c>
      <c r="F40" s="105">
        <v>9.7000000000000003E-2</v>
      </c>
      <c r="G40" s="105">
        <v>-8.0000000000000002E-3</v>
      </c>
      <c r="H40" s="105">
        <v>-99.971000000000004</v>
      </c>
    </row>
    <row r="41" spans="1:8" ht="12.75" customHeight="1" x14ac:dyDescent="0.2">
      <c r="A41" s="35"/>
      <c r="B41" s="92">
        <v>3208</v>
      </c>
      <c r="C41" s="140" t="s">
        <v>59</v>
      </c>
      <c r="D41" s="94"/>
      <c r="E41" s="105">
        <v>292.036</v>
      </c>
      <c r="F41" s="2">
        <v>1233.7090000000001</v>
      </c>
      <c r="G41" s="105">
        <v>34.926000000000002</v>
      </c>
      <c r="H41" s="105">
        <v>-56.959000000000003</v>
      </c>
    </row>
    <row r="42" spans="1:8" ht="12.75" customHeight="1" x14ac:dyDescent="0.2">
      <c r="A42" s="27"/>
      <c r="B42" s="92"/>
      <c r="C42" s="139" t="s">
        <v>110</v>
      </c>
      <c r="D42" s="101"/>
      <c r="E42" s="105"/>
      <c r="F42" s="105"/>
      <c r="G42" s="105"/>
      <c r="H42" s="105"/>
    </row>
    <row r="43" spans="1:8" ht="12.75" customHeight="1" x14ac:dyDescent="0.2">
      <c r="A43" s="27"/>
      <c r="B43" s="92">
        <v>321</v>
      </c>
      <c r="C43" s="140" t="s">
        <v>111</v>
      </c>
      <c r="D43" s="94"/>
      <c r="E43" s="104">
        <v>1855.1489999999999</v>
      </c>
      <c r="F43" s="104">
        <v>975.23199999999997</v>
      </c>
      <c r="G43" s="105">
        <v>199.25200000000001</v>
      </c>
      <c r="H43" s="105">
        <v>-332.07499999999999</v>
      </c>
    </row>
    <row r="44" spans="1:8" ht="12.75" customHeight="1" x14ac:dyDescent="0.2">
      <c r="A44" s="27"/>
      <c r="B44" s="92">
        <v>322</v>
      </c>
      <c r="C44" s="140" t="s">
        <v>112</v>
      </c>
      <c r="D44" s="94"/>
      <c r="E44" s="105">
        <v>15.446999999999999</v>
      </c>
      <c r="F44" s="105">
        <v>2.8959999999999999</v>
      </c>
      <c r="G44" s="105">
        <v>-3.4209999999999998</v>
      </c>
      <c r="H44" s="105">
        <v>91.239000000000004</v>
      </c>
    </row>
    <row r="45" spans="1:8" ht="12.75" customHeight="1" x14ac:dyDescent="0.2">
      <c r="A45" s="41"/>
      <c r="B45" s="92">
        <v>33</v>
      </c>
      <c r="C45" s="138" t="s">
        <v>91</v>
      </c>
      <c r="D45" s="93"/>
      <c r="E45" s="131">
        <v>190.715</v>
      </c>
      <c r="F45" s="131">
        <v>1697.136</v>
      </c>
      <c r="G45" s="131">
        <v>917.67</v>
      </c>
      <c r="H45" s="131">
        <v>2964.5549999999998</v>
      </c>
    </row>
    <row r="46" spans="1:8" ht="12.75" customHeight="1" x14ac:dyDescent="0.2">
      <c r="A46" s="35"/>
      <c r="B46" s="92"/>
      <c r="C46" s="139" t="s">
        <v>108</v>
      </c>
      <c r="D46" s="101"/>
      <c r="E46" s="105"/>
      <c r="F46" s="105"/>
      <c r="G46" s="105"/>
      <c r="H46" s="105"/>
    </row>
    <row r="47" spans="1:8" ht="12.75" customHeight="1" x14ac:dyDescent="0.2">
      <c r="A47" s="35"/>
      <c r="B47" s="92">
        <v>3301</v>
      </c>
      <c r="C47" s="141" t="s">
        <v>113</v>
      </c>
      <c r="D47" s="102"/>
      <c r="E47" s="105">
        <v>0</v>
      </c>
      <c r="F47" s="105">
        <v>0</v>
      </c>
      <c r="G47" s="105">
        <v>0</v>
      </c>
      <c r="H47" s="105">
        <v>0</v>
      </c>
    </row>
    <row r="48" spans="1:8" ht="12.75" customHeight="1" x14ac:dyDescent="0.2">
      <c r="A48" s="27"/>
      <c r="B48" s="92">
        <v>3302</v>
      </c>
      <c r="C48" s="140" t="s">
        <v>54</v>
      </c>
      <c r="D48" s="94"/>
      <c r="E48" s="105">
        <v>0</v>
      </c>
      <c r="F48" s="105">
        <v>0</v>
      </c>
      <c r="G48" s="105">
        <v>0</v>
      </c>
      <c r="H48" s="105">
        <v>0</v>
      </c>
    </row>
    <row r="49" spans="1:8" ht="12.75" customHeight="1" x14ac:dyDescent="0.2">
      <c r="A49" s="27"/>
      <c r="B49" s="92">
        <v>3303</v>
      </c>
      <c r="C49" s="140" t="s">
        <v>109</v>
      </c>
      <c r="D49" s="94"/>
      <c r="E49" s="105">
        <v>204.58199999999999</v>
      </c>
      <c r="F49" s="105">
        <v>632.83699999999999</v>
      </c>
      <c r="G49" s="105">
        <v>1149.826</v>
      </c>
      <c r="H49" s="105">
        <v>2729.4969999999998</v>
      </c>
    </row>
    <row r="50" spans="1:8" ht="12.75" customHeight="1" x14ac:dyDescent="0.2">
      <c r="A50" s="27"/>
      <c r="B50" s="92">
        <v>3304</v>
      </c>
      <c r="C50" s="140" t="s">
        <v>55</v>
      </c>
      <c r="D50" s="94"/>
      <c r="E50" s="105">
        <v>-202.24600000000001</v>
      </c>
      <c r="F50" s="105">
        <v>11.669</v>
      </c>
      <c r="G50" s="105">
        <v>-2.79</v>
      </c>
      <c r="H50" s="105">
        <v>191.399</v>
      </c>
    </row>
    <row r="51" spans="1:8" ht="12.75" customHeight="1" x14ac:dyDescent="0.2">
      <c r="A51" s="27"/>
      <c r="B51" s="92">
        <v>3305</v>
      </c>
      <c r="C51" s="140" t="s">
        <v>56</v>
      </c>
      <c r="D51" s="94"/>
      <c r="E51" s="105">
        <v>0</v>
      </c>
      <c r="F51" s="105">
        <v>0</v>
      </c>
      <c r="G51" s="105">
        <v>0</v>
      </c>
      <c r="H51" s="105">
        <v>0</v>
      </c>
    </row>
    <row r="52" spans="1:8" ht="12.75" customHeight="1" x14ac:dyDescent="0.2">
      <c r="A52" s="27"/>
      <c r="B52" s="92">
        <v>3306</v>
      </c>
      <c r="C52" s="140" t="s">
        <v>57</v>
      </c>
      <c r="D52" s="94"/>
      <c r="E52" s="105">
        <v>0</v>
      </c>
      <c r="F52" s="105">
        <v>0</v>
      </c>
      <c r="G52" s="105">
        <v>0</v>
      </c>
      <c r="H52" s="105">
        <v>0</v>
      </c>
    </row>
    <row r="53" spans="1:8" ht="12.75" customHeight="1" x14ac:dyDescent="0.2">
      <c r="A53" s="27"/>
      <c r="B53" s="92">
        <v>3307</v>
      </c>
      <c r="C53" s="140" t="s">
        <v>58</v>
      </c>
      <c r="D53" s="94"/>
      <c r="E53" s="105">
        <v>0</v>
      </c>
      <c r="F53" s="105">
        <v>0</v>
      </c>
      <c r="G53" s="105">
        <v>0</v>
      </c>
      <c r="H53" s="105">
        <v>0</v>
      </c>
    </row>
    <row r="54" spans="1:8" ht="12.75" customHeight="1" x14ac:dyDescent="0.2">
      <c r="A54" s="27"/>
      <c r="B54" s="92">
        <v>3308</v>
      </c>
      <c r="C54" s="140" t="s">
        <v>61</v>
      </c>
      <c r="D54" s="94"/>
      <c r="E54" s="105">
        <v>188.37899999999999</v>
      </c>
      <c r="F54" s="105">
        <v>1052.6310000000001</v>
      </c>
      <c r="G54" s="105">
        <v>-229.36600000000001</v>
      </c>
      <c r="H54" s="105">
        <v>43.658000000000001</v>
      </c>
    </row>
    <row r="55" spans="1:8" ht="12.75" customHeight="1" x14ac:dyDescent="0.2">
      <c r="A55" s="35"/>
      <c r="B55" s="92"/>
      <c r="C55" s="139" t="s">
        <v>114</v>
      </c>
      <c r="D55" s="101"/>
      <c r="E55" s="105"/>
      <c r="F55" s="105"/>
      <c r="G55" s="105"/>
      <c r="H55" s="105"/>
    </row>
    <row r="56" spans="1:8" ht="12.75" customHeight="1" x14ac:dyDescent="0.2">
      <c r="A56" s="27"/>
      <c r="B56" s="92">
        <v>331</v>
      </c>
      <c r="C56" s="140" t="s">
        <v>111</v>
      </c>
      <c r="D56" s="94"/>
      <c r="E56" s="105">
        <v>218.489</v>
      </c>
      <c r="F56" s="105">
        <v>1960.5609999999999</v>
      </c>
      <c r="G56" s="105">
        <v>1010.31</v>
      </c>
      <c r="H56" s="105">
        <v>2789.4609999999998</v>
      </c>
    </row>
    <row r="57" spans="1:8" ht="12.75" customHeight="1" x14ac:dyDescent="0.2">
      <c r="A57" s="28"/>
      <c r="B57" s="92">
        <v>332</v>
      </c>
      <c r="C57" s="140" t="s">
        <v>112</v>
      </c>
      <c r="D57" s="94"/>
      <c r="E57" s="105">
        <v>-27.774000000000001</v>
      </c>
      <c r="F57" s="105">
        <v>-263.42500000000001</v>
      </c>
      <c r="G57" s="105">
        <v>-92.677000000000007</v>
      </c>
      <c r="H57" s="105">
        <v>175.13</v>
      </c>
    </row>
    <row r="58" spans="1:8" ht="12.75" customHeight="1" x14ac:dyDescent="0.2">
      <c r="A58" s="42"/>
      <c r="B58" s="92" t="s">
        <v>21</v>
      </c>
      <c r="C58" s="139" t="s">
        <v>115</v>
      </c>
      <c r="D58" s="101"/>
      <c r="E58" s="131">
        <v>0</v>
      </c>
      <c r="F58" s="131">
        <v>0</v>
      </c>
      <c r="G58" s="131">
        <v>0</v>
      </c>
      <c r="H58" s="131">
        <v>0</v>
      </c>
    </row>
    <row r="59" spans="1:8" ht="12.75" customHeight="1" x14ac:dyDescent="0.2">
      <c r="A59" s="43"/>
      <c r="B59" s="92"/>
      <c r="C59" s="151" t="s">
        <v>105</v>
      </c>
      <c r="D59" s="103"/>
      <c r="E59" s="105"/>
      <c r="F59" s="105"/>
      <c r="G59" s="105"/>
      <c r="H59" s="105"/>
    </row>
    <row r="60" spans="1:8" ht="12.75" customHeight="1" x14ac:dyDescent="0.2">
      <c r="A60" s="39"/>
      <c r="B60" s="92" t="s">
        <v>22</v>
      </c>
      <c r="C60" s="139" t="s">
        <v>116</v>
      </c>
      <c r="D60" s="101"/>
      <c r="E60" s="104">
        <v>8926.4500000000007</v>
      </c>
      <c r="F60" s="105">
        <v>9763.57</v>
      </c>
      <c r="G60" s="104">
        <v>10085.769</v>
      </c>
      <c r="H60" s="104">
        <v>15712.14</v>
      </c>
    </row>
    <row r="61" spans="1:8" customFormat="1" x14ac:dyDescent="0.2">
      <c r="A61" s="29"/>
      <c r="B61" s="25"/>
      <c r="C61" s="152"/>
      <c r="D61" s="25"/>
      <c r="E61" s="31"/>
      <c r="F61" s="31"/>
      <c r="G61" s="31"/>
    </row>
    <row r="62" spans="1:8" customFormat="1" x14ac:dyDescent="0.2">
      <c r="A62" s="29"/>
      <c r="B62" s="26"/>
      <c r="C62" s="152"/>
      <c r="D62" s="25"/>
      <c r="E62" s="31"/>
      <c r="F62" s="31"/>
      <c r="G62" s="31"/>
    </row>
    <row r="63" spans="1:8" customFormat="1" x14ac:dyDescent="0.2">
      <c r="C63" s="144"/>
      <c r="E63" s="31"/>
      <c r="F63" s="31"/>
      <c r="G63" s="31"/>
    </row>
    <row r="64" spans="1:8" customFormat="1" x14ac:dyDescent="0.2">
      <c r="C64" s="144"/>
      <c r="E64" s="31"/>
      <c r="F64" s="31"/>
      <c r="G64" s="31"/>
    </row>
    <row r="65" spans="3:7" customFormat="1" x14ac:dyDescent="0.2">
      <c r="C65" s="144"/>
      <c r="E65" s="31"/>
      <c r="F65" s="31"/>
      <c r="G65" s="31"/>
    </row>
    <row r="66" spans="3:7" customFormat="1" x14ac:dyDescent="0.2">
      <c r="C66" s="144"/>
      <c r="E66" s="31"/>
      <c r="F66" s="31"/>
      <c r="G66" s="31"/>
    </row>
    <row r="67" spans="3:7" customFormat="1" x14ac:dyDescent="0.2">
      <c r="C67" s="144"/>
      <c r="E67" s="31"/>
      <c r="F67" s="31"/>
      <c r="G67" s="31"/>
    </row>
    <row r="68" spans="3:7" customFormat="1" x14ac:dyDescent="0.2">
      <c r="C68" s="144"/>
      <c r="E68" s="31"/>
      <c r="F68" s="31"/>
      <c r="G68" s="31"/>
    </row>
    <row r="69" spans="3:7" customFormat="1" x14ac:dyDescent="0.2">
      <c r="C69" s="144"/>
      <c r="E69" s="31"/>
      <c r="F69" s="31"/>
      <c r="G69" s="31"/>
    </row>
    <row r="70" spans="3:7" customFormat="1" x14ac:dyDescent="0.2">
      <c r="C70" s="144"/>
      <c r="E70" s="31"/>
      <c r="F70" s="31"/>
      <c r="G70" s="31"/>
    </row>
    <row r="71" spans="3:7" customFormat="1" x14ac:dyDescent="0.2">
      <c r="C71" s="144"/>
      <c r="E71" s="31"/>
      <c r="F71" s="31"/>
      <c r="G71" s="31"/>
    </row>
    <row r="72" spans="3:7" customFormat="1" x14ac:dyDescent="0.2">
      <c r="C72" s="144"/>
      <c r="E72" s="31"/>
      <c r="F72" s="31"/>
      <c r="G72" s="31"/>
    </row>
    <row r="73" spans="3:7" customFormat="1" x14ac:dyDescent="0.2">
      <c r="C73" s="144"/>
      <c r="E73" s="31"/>
      <c r="F73" s="31"/>
      <c r="G73" s="31"/>
    </row>
    <row r="74" spans="3:7" customFormat="1" x14ac:dyDescent="0.2">
      <c r="C74" s="144"/>
      <c r="E74" s="31"/>
      <c r="F74" s="31"/>
      <c r="G74" s="31"/>
    </row>
    <row r="75" spans="3:7" customFormat="1" x14ac:dyDescent="0.2">
      <c r="C75" s="144"/>
      <c r="E75" s="31"/>
      <c r="F75" s="31"/>
      <c r="G75" s="31"/>
    </row>
    <row r="76" spans="3:7" customFormat="1" x14ac:dyDescent="0.2">
      <c r="C76" s="144"/>
      <c r="E76" s="31"/>
      <c r="F76" s="31"/>
      <c r="G76" s="31"/>
    </row>
    <row r="77" spans="3:7" customFormat="1" x14ac:dyDescent="0.2">
      <c r="C77" s="144"/>
      <c r="E77" s="31"/>
      <c r="F77" s="31"/>
      <c r="G77" s="31"/>
    </row>
    <row r="78" spans="3:7" customFormat="1" x14ac:dyDescent="0.2">
      <c r="C78" s="144"/>
      <c r="E78" s="31"/>
      <c r="F78" s="31"/>
      <c r="G78" s="31"/>
    </row>
    <row r="79" spans="3:7" customFormat="1" x14ac:dyDescent="0.2">
      <c r="C79" s="144"/>
      <c r="E79" s="31"/>
      <c r="F79" s="31"/>
      <c r="G79" s="31"/>
    </row>
    <row r="80" spans="3:7" customFormat="1" x14ac:dyDescent="0.2">
      <c r="C80" s="144"/>
      <c r="E80" s="31"/>
      <c r="F80" s="31"/>
      <c r="G80" s="31"/>
    </row>
    <row r="81" spans="3:7" customFormat="1" x14ac:dyDescent="0.2">
      <c r="C81" s="144"/>
      <c r="E81" s="31"/>
      <c r="F81" s="31"/>
      <c r="G81" s="31"/>
    </row>
    <row r="82" spans="3:7" customFormat="1" x14ac:dyDescent="0.2">
      <c r="C82" s="144"/>
      <c r="E82" s="31"/>
      <c r="F82" s="31"/>
      <c r="G82" s="31"/>
    </row>
    <row r="83" spans="3:7" customFormat="1" x14ac:dyDescent="0.2">
      <c r="C83" s="144"/>
      <c r="E83" s="31"/>
      <c r="F83" s="31"/>
      <c r="G83" s="31"/>
    </row>
    <row r="84" spans="3:7" customFormat="1" x14ac:dyDescent="0.2">
      <c r="C84" s="144"/>
      <c r="E84" s="31"/>
      <c r="F84" s="31"/>
      <c r="G84" s="31"/>
    </row>
    <row r="85" spans="3:7" customFormat="1" x14ac:dyDescent="0.2">
      <c r="C85" s="144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G25" activeCellId="1" sqref="G27 G25"/>
    </sheetView>
  </sheetViews>
  <sheetFormatPr defaultRowHeight="12.75" x14ac:dyDescent="0.2"/>
  <cols>
    <col min="1" max="1" width="6" customWidth="1"/>
    <col min="2" max="2" width="53.33203125" style="144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36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2"/>
      <c r="B2" s="146"/>
      <c r="C2" s="9"/>
      <c r="D2" s="164" t="s">
        <v>117</v>
      </c>
      <c r="E2" s="164"/>
      <c r="F2" s="164"/>
      <c r="G2" s="164"/>
    </row>
    <row r="3" spans="1:10" s="11" customFormat="1" ht="18" x14ac:dyDescent="0.2">
      <c r="A3" s="170" t="s">
        <v>121</v>
      </c>
      <c r="B3" s="170"/>
      <c r="C3" s="89"/>
      <c r="D3" s="161"/>
      <c r="E3" s="168"/>
      <c r="F3" s="168"/>
      <c r="G3" s="169"/>
    </row>
    <row r="4" spans="1:10" s="11" customFormat="1" ht="11.25" customHeight="1" x14ac:dyDescent="0.2">
      <c r="A4" s="91" t="str">
        <f>Reporting_Sector_Code</f>
        <v>GG</v>
      </c>
      <c r="B4" s="153" t="str">
        <f>Reporting_Sector_Name</f>
        <v>General Government</v>
      </c>
      <c r="C4" s="124"/>
      <c r="D4" s="125" t="s">
        <v>122</v>
      </c>
      <c r="E4" s="125" t="s">
        <v>123</v>
      </c>
      <c r="F4" s="125" t="s">
        <v>124</v>
      </c>
      <c r="G4" s="125" t="s">
        <v>125</v>
      </c>
    </row>
    <row r="5" spans="1:10" ht="15" customHeight="1" x14ac:dyDescent="0.2">
      <c r="A5" s="120">
        <v>1</v>
      </c>
      <c r="B5" s="138" t="s">
        <v>92</v>
      </c>
      <c r="C5" s="93"/>
      <c r="D5" s="130">
        <v>10020.526</v>
      </c>
      <c r="E5" s="130">
        <v>9368.2180000000008</v>
      </c>
      <c r="F5" s="130">
        <v>9566.5290000000005</v>
      </c>
      <c r="G5" s="130">
        <v>10510.786</v>
      </c>
    </row>
    <row r="6" spans="1:10" ht="15" customHeight="1" x14ac:dyDescent="0.2">
      <c r="A6" s="120">
        <v>11</v>
      </c>
      <c r="B6" s="140" t="s">
        <v>65</v>
      </c>
      <c r="C6" s="94"/>
      <c r="D6" s="126">
        <v>5224.2730000000001</v>
      </c>
      <c r="E6" s="126">
        <v>4615.2380000000003</v>
      </c>
      <c r="F6" s="126">
        <v>5161.95</v>
      </c>
      <c r="G6" s="126">
        <v>6684.8530000000001</v>
      </c>
      <c r="J6" s="33"/>
    </row>
    <row r="7" spans="1:10" ht="15" customHeight="1" x14ac:dyDescent="0.2">
      <c r="A7" s="121">
        <v>111</v>
      </c>
      <c r="B7" s="140" t="s">
        <v>66</v>
      </c>
      <c r="C7" s="95"/>
      <c r="D7" s="126">
        <v>2242.8589999999999</v>
      </c>
      <c r="E7" s="126">
        <v>1884.146</v>
      </c>
      <c r="F7" s="126">
        <v>2140.654</v>
      </c>
      <c r="G7" s="126">
        <v>2595.9740000000002</v>
      </c>
    </row>
    <row r="8" spans="1:10" ht="15" customHeight="1" x14ac:dyDescent="0.2">
      <c r="A8" s="121">
        <v>112</v>
      </c>
      <c r="B8" s="140" t="s">
        <v>67</v>
      </c>
      <c r="C8" s="95"/>
      <c r="D8" s="126">
        <v>0</v>
      </c>
      <c r="E8" s="126">
        <v>0</v>
      </c>
      <c r="F8" s="126">
        <v>0</v>
      </c>
      <c r="G8" s="126">
        <v>0</v>
      </c>
    </row>
    <row r="9" spans="1:10" ht="15" customHeight="1" x14ac:dyDescent="0.2">
      <c r="A9" s="121">
        <v>113</v>
      </c>
      <c r="B9" s="140" t="s">
        <v>68</v>
      </c>
      <c r="C9" s="95"/>
      <c r="D9" s="126">
        <v>229.00299999999999</v>
      </c>
      <c r="E9" s="126">
        <v>277.71800000000002</v>
      </c>
      <c r="F9" s="126">
        <v>275.93200000000002</v>
      </c>
      <c r="G9" s="126">
        <v>386.74599999999998</v>
      </c>
    </row>
    <row r="10" spans="1:10" ht="15" customHeight="1" x14ac:dyDescent="0.2">
      <c r="A10" s="121">
        <v>114</v>
      </c>
      <c r="B10" s="140" t="s">
        <v>69</v>
      </c>
      <c r="C10" s="95"/>
      <c r="D10" s="126">
        <v>2157.3229999999999</v>
      </c>
      <c r="E10" s="126">
        <v>2212.451</v>
      </c>
      <c r="F10" s="126">
        <v>2298.7359999999999</v>
      </c>
      <c r="G10" s="126">
        <v>3075.8249999999998</v>
      </c>
    </row>
    <row r="11" spans="1:10" ht="15" customHeight="1" x14ac:dyDescent="0.2">
      <c r="A11" s="121">
        <v>115</v>
      </c>
      <c r="B11" s="140" t="s">
        <v>70</v>
      </c>
      <c r="C11" s="95"/>
      <c r="D11" s="126">
        <v>596.33500000000004</v>
      </c>
      <c r="E11" s="126">
        <v>239.864</v>
      </c>
      <c r="F11" s="126">
        <v>447.24099999999999</v>
      </c>
      <c r="G11" s="126">
        <v>624.97799999999995</v>
      </c>
    </row>
    <row r="12" spans="1:10" ht="15" customHeight="1" x14ac:dyDescent="0.2">
      <c r="A12" s="121">
        <v>116</v>
      </c>
      <c r="B12" s="140" t="s">
        <v>71</v>
      </c>
      <c r="C12" s="95"/>
      <c r="D12" s="126">
        <v>-1.246</v>
      </c>
      <c r="E12" s="126">
        <v>1.06</v>
      </c>
      <c r="F12" s="126">
        <v>-0.61399999999999999</v>
      </c>
      <c r="G12" s="126">
        <v>1.33</v>
      </c>
    </row>
    <row r="13" spans="1:10" ht="15" customHeight="1" x14ac:dyDescent="0.2">
      <c r="A13" s="120">
        <v>12</v>
      </c>
      <c r="B13" s="140" t="s">
        <v>72</v>
      </c>
      <c r="C13" s="94"/>
      <c r="D13" s="126">
        <v>1901.836</v>
      </c>
      <c r="E13" s="126">
        <v>1941.2809999999999</v>
      </c>
      <c r="F13" s="126">
        <v>1951.991</v>
      </c>
      <c r="G13" s="126">
        <v>2492.4459999999999</v>
      </c>
    </row>
    <row r="14" spans="1:10" ht="15" customHeight="1" x14ac:dyDescent="0.2">
      <c r="A14" s="120">
        <v>13</v>
      </c>
      <c r="B14" s="140" t="s">
        <v>73</v>
      </c>
      <c r="C14" s="94"/>
      <c r="D14" s="126">
        <v>-1.7999999999999999E-2</v>
      </c>
      <c r="E14" s="126">
        <v>1.7999999999999999E-2</v>
      </c>
      <c r="F14" s="126">
        <v>0</v>
      </c>
      <c r="G14" s="126">
        <v>-2E-3</v>
      </c>
    </row>
    <row r="15" spans="1:10" ht="15" customHeight="1" x14ac:dyDescent="0.2">
      <c r="A15" s="120">
        <v>14</v>
      </c>
      <c r="B15" s="140" t="s">
        <v>93</v>
      </c>
      <c r="C15" s="94"/>
      <c r="D15" s="126">
        <v>2894.4340000000002</v>
      </c>
      <c r="E15" s="126">
        <v>2811.68</v>
      </c>
      <c r="F15" s="126">
        <v>2452.5880000000002</v>
      </c>
      <c r="G15" s="126">
        <v>1333.49</v>
      </c>
    </row>
    <row r="16" spans="1:10" ht="15" customHeight="1" x14ac:dyDescent="0.2">
      <c r="A16" s="120">
        <v>2</v>
      </c>
      <c r="B16" s="138" t="s">
        <v>94</v>
      </c>
      <c r="C16" s="93"/>
      <c r="D16" s="130">
        <v>8284.5930000000008</v>
      </c>
      <c r="E16" s="130">
        <v>9679.0920000000006</v>
      </c>
      <c r="F16" s="130">
        <v>9464.9429999999993</v>
      </c>
      <c r="G16" s="130">
        <v>9189.9879999999994</v>
      </c>
    </row>
    <row r="17" spans="1:7" ht="15" customHeight="1" x14ac:dyDescent="0.2">
      <c r="A17" s="120">
        <v>21</v>
      </c>
      <c r="B17" s="140" t="s">
        <v>76</v>
      </c>
      <c r="C17" s="94"/>
      <c r="D17" s="126">
        <v>2325.163</v>
      </c>
      <c r="E17" s="126">
        <v>2676.6469999999999</v>
      </c>
      <c r="F17" s="126">
        <v>2501.52</v>
      </c>
      <c r="G17" s="126">
        <v>3572.59</v>
      </c>
    </row>
    <row r="18" spans="1:7" ht="15" customHeight="1" x14ac:dyDescent="0.2">
      <c r="A18" s="120">
        <v>22</v>
      </c>
      <c r="B18" s="140" t="s">
        <v>95</v>
      </c>
      <c r="C18" s="94"/>
      <c r="D18" s="126">
        <v>1300.58</v>
      </c>
      <c r="E18" s="126">
        <v>1572.7850000000001</v>
      </c>
      <c r="F18" s="126">
        <v>1774.567</v>
      </c>
      <c r="G18" s="126">
        <v>627.58600000000001</v>
      </c>
    </row>
    <row r="19" spans="1:7" ht="15" customHeight="1" x14ac:dyDescent="0.2">
      <c r="A19" s="120">
        <v>24</v>
      </c>
      <c r="B19" s="140" t="s">
        <v>79</v>
      </c>
      <c r="C19" s="94"/>
      <c r="D19" s="126">
        <v>196.02199999999999</v>
      </c>
      <c r="E19" s="126">
        <v>203.691</v>
      </c>
      <c r="F19" s="126">
        <v>205.83099999999999</v>
      </c>
      <c r="G19" s="126">
        <v>278.33800000000002</v>
      </c>
    </row>
    <row r="20" spans="1:7" ht="15" customHeight="1" x14ac:dyDescent="0.2">
      <c r="A20" s="120">
        <v>25</v>
      </c>
      <c r="B20" s="140" t="s">
        <v>80</v>
      </c>
      <c r="C20" s="94"/>
      <c r="D20" s="126">
        <v>571.26400000000001</v>
      </c>
      <c r="E20" s="126">
        <v>718.31</v>
      </c>
      <c r="F20" s="126">
        <v>717.06299999999999</v>
      </c>
      <c r="G20" s="126">
        <v>893.56799999999998</v>
      </c>
    </row>
    <row r="21" spans="1:7" ht="15" customHeight="1" x14ac:dyDescent="0.2">
      <c r="A21" s="120">
        <v>26</v>
      </c>
      <c r="B21" s="140" t="s">
        <v>73</v>
      </c>
      <c r="C21" s="94"/>
      <c r="D21" s="126">
        <v>44.558999999999997</v>
      </c>
      <c r="E21" s="126">
        <v>59.191000000000003</v>
      </c>
      <c r="F21" s="126">
        <v>62.579000000000001</v>
      </c>
      <c r="G21" s="126">
        <v>-13.654</v>
      </c>
    </row>
    <row r="22" spans="1:7" ht="15" customHeight="1" x14ac:dyDescent="0.2">
      <c r="A22" s="120">
        <v>27</v>
      </c>
      <c r="B22" s="140" t="s">
        <v>81</v>
      </c>
      <c r="C22" s="94"/>
      <c r="D22" s="126">
        <v>3835.8420000000001</v>
      </c>
      <c r="E22" s="126">
        <v>4175.82</v>
      </c>
      <c r="F22" s="126">
        <v>4046.6379999999999</v>
      </c>
      <c r="G22" s="126">
        <v>2400.0540000000001</v>
      </c>
    </row>
    <row r="23" spans="1:7" ht="15" customHeight="1" x14ac:dyDescent="0.2">
      <c r="A23" s="120">
        <v>28</v>
      </c>
      <c r="B23" s="140" t="s">
        <v>96</v>
      </c>
      <c r="C23" s="94"/>
      <c r="D23" s="126">
        <v>11.162000000000001</v>
      </c>
      <c r="E23" s="126">
        <v>272.64699999999999</v>
      </c>
      <c r="F23" s="126">
        <v>156.745</v>
      </c>
      <c r="G23" s="126">
        <v>1431.5060000000001</v>
      </c>
    </row>
    <row r="24" spans="1:7" ht="15" customHeight="1" x14ac:dyDescent="0.2">
      <c r="A24" s="120" t="s">
        <v>10</v>
      </c>
      <c r="B24" s="147" t="s">
        <v>97</v>
      </c>
      <c r="C24" s="96"/>
      <c r="D24" s="130">
        <v>1735.933</v>
      </c>
      <c r="E24" s="130">
        <v>-310.875</v>
      </c>
      <c r="F24" s="130">
        <v>101.586</v>
      </c>
      <c r="G24" s="130">
        <v>1320.798</v>
      </c>
    </row>
    <row r="25" spans="1:7" ht="15" customHeight="1" x14ac:dyDescent="0.2">
      <c r="A25" s="120">
        <v>31</v>
      </c>
      <c r="B25" s="138" t="s">
        <v>98</v>
      </c>
      <c r="C25" s="93"/>
      <c r="D25" s="130">
        <v>641.87</v>
      </c>
      <c r="E25" s="130">
        <v>771.91800000000001</v>
      </c>
      <c r="F25" s="130">
        <v>943.51599999999996</v>
      </c>
      <c r="G25" s="130">
        <v>3865.0059999999999</v>
      </c>
    </row>
    <row r="26" spans="1:7" ht="15" customHeight="1" x14ac:dyDescent="0.2">
      <c r="A26" s="120">
        <v>31.1</v>
      </c>
      <c r="B26" s="140" t="s">
        <v>99</v>
      </c>
      <c r="C26" s="94"/>
      <c r="D26" s="126">
        <v>704.26400000000001</v>
      </c>
      <c r="E26" s="126">
        <v>831.30200000000002</v>
      </c>
      <c r="F26" s="126">
        <v>1001.321</v>
      </c>
      <c r="G26" s="126">
        <v>3962.7190000000001</v>
      </c>
    </row>
    <row r="27" spans="1:7" ht="15" customHeight="1" x14ac:dyDescent="0.2">
      <c r="A27" s="120">
        <v>31.2</v>
      </c>
      <c r="B27" s="140" t="s">
        <v>100</v>
      </c>
      <c r="C27" s="94"/>
      <c r="D27" s="126">
        <v>62.393999999999998</v>
      </c>
      <c r="E27" s="126">
        <v>59.384</v>
      </c>
      <c r="F27" s="126">
        <v>57.805</v>
      </c>
      <c r="G27" s="126">
        <v>97.718000000000004</v>
      </c>
    </row>
    <row r="28" spans="1:7" ht="15" customHeight="1" x14ac:dyDescent="0.2">
      <c r="A28" s="120" t="s">
        <v>11</v>
      </c>
      <c r="B28" s="147" t="s">
        <v>101</v>
      </c>
      <c r="C28" s="96"/>
      <c r="D28" s="130">
        <v>1094.0619999999999</v>
      </c>
      <c r="E28" s="130">
        <v>-1082.7929999999999</v>
      </c>
      <c r="F28" s="130">
        <v>-841.93</v>
      </c>
      <c r="G28" s="130">
        <v>-2544.2080000000001</v>
      </c>
    </row>
    <row r="29" spans="1:7" ht="15" customHeight="1" x14ac:dyDescent="0.2">
      <c r="A29" s="122" t="s">
        <v>12</v>
      </c>
      <c r="B29" s="138" t="s">
        <v>102</v>
      </c>
      <c r="C29" s="93"/>
      <c r="D29" s="130">
        <v>638.04700000000003</v>
      </c>
      <c r="E29" s="130">
        <v>2851.6419999999998</v>
      </c>
      <c r="F29" s="130">
        <v>138.286</v>
      </c>
      <c r="G29" s="130">
        <v>-128.578</v>
      </c>
    </row>
    <row r="30" spans="1:7" ht="15" customHeight="1" x14ac:dyDescent="0.2">
      <c r="A30" s="120" t="s">
        <v>23</v>
      </c>
      <c r="B30" s="139" t="s">
        <v>108</v>
      </c>
      <c r="C30" s="101"/>
      <c r="D30" s="126"/>
      <c r="E30" s="126"/>
      <c r="F30" s="126"/>
      <c r="G30" s="126"/>
    </row>
    <row r="31" spans="1:7" ht="15" customHeight="1" x14ac:dyDescent="0.2">
      <c r="A31" s="120">
        <v>3203</v>
      </c>
      <c r="B31" s="140" t="s">
        <v>118</v>
      </c>
      <c r="C31" s="94"/>
      <c r="D31" s="126">
        <v>5.8280000000000003</v>
      </c>
      <c r="E31" s="126">
        <v>5.8010000000000002</v>
      </c>
      <c r="F31" s="126">
        <v>15.670999999999999</v>
      </c>
      <c r="G31" s="126">
        <v>309.33999999999997</v>
      </c>
    </row>
    <row r="32" spans="1:7" ht="15" customHeight="1" x14ac:dyDescent="0.2">
      <c r="A32" s="120">
        <v>3204</v>
      </c>
      <c r="B32" s="140" t="s">
        <v>55</v>
      </c>
      <c r="C32" s="94"/>
      <c r="D32" s="126">
        <v>459.37900000000002</v>
      </c>
      <c r="E32" s="126">
        <v>471.67700000000002</v>
      </c>
      <c r="F32" s="126">
        <v>-53.177</v>
      </c>
      <c r="G32" s="126">
        <v>-747.43700000000001</v>
      </c>
    </row>
    <row r="33" spans="1:11" ht="15" customHeight="1" x14ac:dyDescent="0.2">
      <c r="A33" s="120">
        <v>3205</v>
      </c>
      <c r="B33" s="140" t="s">
        <v>56</v>
      </c>
      <c r="C33" s="94"/>
      <c r="D33" s="126">
        <v>69.998000000000005</v>
      </c>
      <c r="E33" s="126">
        <v>2273.8690000000001</v>
      </c>
      <c r="F33" s="126">
        <v>127.476</v>
      </c>
      <c r="G33" s="126">
        <v>364.71800000000002</v>
      </c>
    </row>
    <row r="34" spans="1:11" ht="15" customHeight="1" x14ac:dyDescent="0.2">
      <c r="A34" s="120">
        <v>3206</v>
      </c>
      <c r="B34" s="140" t="s">
        <v>57</v>
      </c>
      <c r="C34" s="94"/>
      <c r="D34" s="126">
        <v>0</v>
      </c>
      <c r="E34" s="126">
        <v>0</v>
      </c>
      <c r="F34" s="126">
        <v>0</v>
      </c>
      <c r="G34" s="126">
        <v>0</v>
      </c>
    </row>
    <row r="35" spans="1:11" ht="15" customHeight="1" x14ac:dyDescent="0.2">
      <c r="A35" s="120">
        <v>3207</v>
      </c>
      <c r="B35" s="140" t="s">
        <v>58</v>
      </c>
      <c r="C35" s="94"/>
      <c r="D35" s="126">
        <v>99.882000000000005</v>
      </c>
      <c r="E35" s="126">
        <v>9.7000000000000003E-2</v>
      </c>
      <c r="F35" s="126">
        <v>-8.0000000000000002E-3</v>
      </c>
      <c r="G35" s="126">
        <v>-99.971000000000004</v>
      </c>
    </row>
    <row r="36" spans="1:11" ht="15" customHeight="1" x14ac:dyDescent="0.2">
      <c r="A36" s="120">
        <v>3208</v>
      </c>
      <c r="B36" s="140" t="s">
        <v>59</v>
      </c>
      <c r="C36" s="127"/>
      <c r="D36" s="126">
        <v>2.9609999999999999</v>
      </c>
      <c r="E36" s="126">
        <v>100.199</v>
      </c>
      <c r="F36" s="126">
        <v>48.323999999999998</v>
      </c>
      <c r="G36" s="126">
        <v>44.771999999999998</v>
      </c>
    </row>
    <row r="37" spans="1:11" ht="15" customHeight="1" x14ac:dyDescent="0.2">
      <c r="A37" s="120" t="s">
        <v>23</v>
      </c>
      <c r="B37" s="139" t="s">
        <v>110</v>
      </c>
      <c r="C37" s="101"/>
      <c r="D37" s="126"/>
      <c r="E37" s="126"/>
      <c r="F37" s="126"/>
      <c r="G37" s="126"/>
    </row>
    <row r="38" spans="1:11" ht="15" customHeight="1" x14ac:dyDescent="0.2">
      <c r="A38" s="120" t="s">
        <v>13</v>
      </c>
      <c r="B38" s="140" t="s">
        <v>111</v>
      </c>
      <c r="C38" s="94"/>
      <c r="D38" s="126">
        <v>620.673</v>
      </c>
      <c r="E38" s="126">
        <v>2850.3989999999999</v>
      </c>
      <c r="F38" s="126">
        <v>149.59100000000001</v>
      </c>
      <c r="G38" s="126">
        <v>-215.29300000000001</v>
      </c>
    </row>
    <row r="39" spans="1:11" ht="15" customHeight="1" x14ac:dyDescent="0.2">
      <c r="A39" s="120" t="s">
        <v>14</v>
      </c>
      <c r="B39" s="140" t="s">
        <v>112</v>
      </c>
      <c r="C39" s="94"/>
      <c r="D39" s="126">
        <v>17.373999999999999</v>
      </c>
      <c r="E39" s="126">
        <v>1.2430000000000001</v>
      </c>
      <c r="F39" s="126">
        <v>-11.259</v>
      </c>
      <c r="G39" s="126">
        <v>86.668999999999997</v>
      </c>
    </row>
    <row r="40" spans="1:11" ht="15" customHeight="1" x14ac:dyDescent="0.2">
      <c r="A40" s="120">
        <v>3201</v>
      </c>
      <c r="B40" s="140" t="s">
        <v>53</v>
      </c>
      <c r="C40" s="94"/>
      <c r="D40" s="126"/>
      <c r="E40" s="126"/>
      <c r="F40" s="126"/>
      <c r="G40" s="126"/>
      <c r="H40" s="13"/>
      <c r="I40" s="13"/>
      <c r="J40" s="13"/>
      <c r="K40" s="13"/>
    </row>
    <row r="41" spans="1:11" ht="15" customHeight="1" x14ac:dyDescent="0.2">
      <c r="A41" s="120">
        <v>33</v>
      </c>
      <c r="B41" s="138" t="s">
        <v>91</v>
      </c>
      <c r="C41" s="93"/>
      <c r="D41" s="130">
        <v>160.988</v>
      </c>
      <c r="E41" s="130">
        <v>701.43499999999995</v>
      </c>
      <c r="F41" s="130">
        <v>1039.6369999999999</v>
      </c>
      <c r="G41" s="130">
        <v>2365.373</v>
      </c>
    </row>
    <row r="42" spans="1:11" ht="15" customHeight="1" x14ac:dyDescent="0.2">
      <c r="A42" s="123"/>
      <c r="B42" s="139" t="s">
        <v>108</v>
      </c>
      <c r="C42" s="101"/>
      <c r="D42" s="126"/>
      <c r="E42" s="126"/>
      <c r="F42" s="126"/>
      <c r="G42" s="126"/>
    </row>
    <row r="43" spans="1:11" ht="15" customHeight="1" x14ac:dyDescent="0.2">
      <c r="A43" s="120">
        <v>3301</v>
      </c>
      <c r="B43" s="141" t="s">
        <v>113</v>
      </c>
      <c r="C43" s="102"/>
      <c r="D43" s="126">
        <v>0</v>
      </c>
      <c r="E43" s="126">
        <v>0</v>
      </c>
      <c r="F43" s="126">
        <v>0</v>
      </c>
      <c r="G43" s="126">
        <v>0</v>
      </c>
    </row>
    <row r="44" spans="1:11" ht="15" customHeight="1" x14ac:dyDescent="0.2">
      <c r="A44" s="120">
        <v>3302</v>
      </c>
      <c r="B44" s="140" t="s">
        <v>54</v>
      </c>
      <c r="C44" s="94"/>
      <c r="D44" s="126">
        <v>0</v>
      </c>
      <c r="E44" s="126">
        <v>0</v>
      </c>
      <c r="F44" s="126">
        <v>0</v>
      </c>
      <c r="G44" s="126">
        <v>0</v>
      </c>
    </row>
    <row r="45" spans="1:11" ht="15" customHeight="1" x14ac:dyDescent="0.2">
      <c r="A45" s="120">
        <v>3303</v>
      </c>
      <c r="B45" s="140" t="s">
        <v>118</v>
      </c>
      <c r="C45" s="94"/>
      <c r="D45" s="126">
        <v>198.495</v>
      </c>
      <c r="E45" s="126">
        <v>654.00199999999995</v>
      </c>
      <c r="F45" s="126">
        <v>1144.5899999999999</v>
      </c>
      <c r="G45" s="126">
        <v>3159.4349999999999</v>
      </c>
    </row>
    <row r="46" spans="1:11" ht="15" customHeight="1" x14ac:dyDescent="0.2">
      <c r="A46" s="120">
        <v>3304</v>
      </c>
      <c r="B46" s="140" t="s">
        <v>55</v>
      </c>
      <c r="C46" s="94"/>
      <c r="D46" s="126">
        <v>-202.24600000000001</v>
      </c>
      <c r="E46" s="126">
        <v>11.669</v>
      </c>
      <c r="F46" s="126">
        <v>-2.79</v>
      </c>
      <c r="G46" s="126">
        <v>-434.42099999999999</v>
      </c>
    </row>
    <row r="47" spans="1:11" ht="15" customHeight="1" x14ac:dyDescent="0.2">
      <c r="A47" s="120">
        <v>3305</v>
      </c>
      <c r="B47" s="140" t="s">
        <v>56</v>
      </c>
      <c r="C47" s="94"/>
      <c r="D47" s="126">
        <v>0</v>
      </c>
      <c r="E47" s="126">
        <v>0</v>
      </c>
      <c r="F47" s="126">
        <v>0</v>
      </c>
      <c r="G47" s="126">
        <v>0</v>
      </c>
    </row>
    <row r="48" spans="1:11" ht="15" customHeight="1" x14ac:dyDescent="0.2">
      <c r="A48" s="120">
        <v>3306</v>
      </c>
      <c r="B48" s="140" t="s">
        <v>57</v>
      </c>
      <c r="C48" s="94"/>
      <c r="D48" s="126">
        <v>0</v>
      </c>
      <c r="E48" s="126">
        <v>0</v>
      </c>
      <c r="F48" s="126">
        <v>0</v>
      </c>
      <c r="G48" s="126">
        <v>0</v>
      </c>
    </row>
    <row r="49" spans="1:7" ht="15" customHeight="1" x14ac:dyDescent="0.2">
      <c r="A49" s="120">
        <v>3307</v>
      </c>
      <c r="B49" s="140" t="s">
        <v>58</v>
      </c>
      <c r="C49" s="94"/>
      <c r="D49" s="126">
        <v>0</v>
      </c>
      <c r="E49" s="126">
        <v>0</v>
      </c>
      <c r="F49" s="126">
        <v>0</v>
      </c>
      <c r="G49" s="126">
        <v>0</v>
      </c>
    </row>
    <row r="50" spans="1:7" ht="15" customHeight="1" x14ac:dyDescent="0.2">
      <c r="A50" s="120">
        <v>3308</v>
      </c>
      <c r="B50" s="140" t="s">
        <v>61</v>
      </c>
      <c r="C50" s="127"/>
      <c r="D50" s="126">
        <v>164.739</v>
      </c>
      <c r="E50" s="126">
        <v>35.776000000000003</v>
      </c>
      <c r="F50" s="126">
        <v>-102.163</v>
      </c>
      <c r="G50" s="126">
        <v>-359.64100000000002</v>
      </c>
    </row>
    <row r="51" spans="1:7" ht="15" customHeight="1" x14ac:dyDescent="0.2">
      <c r="A51" s="120" t="s">
        <v>23</v>
      </c>
      <c r="B51" s="139" t="s">
        <v>114</v>
      </c>
      <c r="C51" s="101"/>
      <c r="D51" s="126"/>
      <c r="E51" s="126">
        <v>0</v>
      </c>
      <c r="F51" s="126">
        <v>0</v>
      </c>
      <c r="G51" s="126">
        <v>0</v>
      </c>
    </row>
    <row r="52" spans="1:7" ht="15" customHeight="1" x14ac:dyDescent="0.2">
      <c r="A52" s="120">
        <v>331</v>
      </c>
      <c r="B52" s="140" t="s">
        <v>111</v>
      </c>
      <c r="C52" s="94"/>
      <c r="D52" s="126">
        <v>188.773</v>
      </c>
      <c r="E52" s="126">
        <v>964.86</v>
      </c>
      <c r="F52" s="126">
        <v>1132.3140000000001</v>
      </c>
      <c r="G52" s="126">
        <v>2188.6419999999998</v>
      </c>
    </row>
    <row r="53" spans="1:7" ht="15" customHeight="1" x14ac:dyDescent="0.2">
      <c r="A53" s="120">
        <v>332</v>
      </c>
      <c r="B53" s="140" t="s">
        <v>112</v>
      </c>
      <c r="C53" s="94"/>
      <c r="D53" s="126">
        <v>-27.774000000000001</v>
      </c>
      <c r="E53" s="126">
        <v>-263.42500000000001</v>
      </c>
      <c r="F53" s="126">
        <v>-92.677000000000007</v>
      </c>
      <c r="G53" s="126">
        <v>176.73</v>
      </c>
    </row>
    <row r="54" spans="1:7" ht="15" customHeight="1" x14ac:dyDescent="0.2">
      <c r="A54" s="120" t="s">
        <v>15</v>
      </c>
      <c r="B54" s="147" t="s">
        <v>103</v>
      </c>
      <c r="C54" s="96"/>
      <c r="D54" s="130">
        <v>-477.06</v>
      </c>
      <c r="E54" s="130">
        <v>-2150.2069999999999</v>
      </c>
      <c r="F54" s="130">
        <v>901.35199999999998</v>
      </c>
      <c r="G54" s="130">
        <v>2493.951</v>
      </c>
    </row>
    <row r="55" spans="1:7" ht="15" customHeight="1" x14ac:dyDescent="0.2">
      <c r="A55" s="120" t="s">
        <v>16</v>
      </c>
      <c r="B55" s="147" t="s">
        <v>104</v>
      </c>
      <c r="C55" s="96"/>
      <c r="D55" s="130">
        <v>617.00300000000004</v>
      </c>
      <c r="E55" s="130">
        <v>-3232.989</v>
      </c>
      <c r="F55" s="130">
        <v>59.456000000000003</v>
      </c>
      <c r="G55" s="130">
        <v>-50.276000000000003</v>
      </c>
    </row>
    <row r="56" spans="1:7" ht="15" customHeight="1" x14ac:dyDescent="0.2">
      <c r="A56" s="122" t="s">
        <v>17</v>
      </c>
      <c r="B56" s="139" t="s">
        <v>120</v>
      </c>
      <c r="C56" s="101"/>
      <c r="D56" s="130">
        <v>0</v>
      </c>
      <c r="E56" s="130">
        <v>0</v>
      </c>
      <c r="F56" s="130">
        <v>0</v>
      </c>
      <c r="G56" s="130">
        <v>0</v>
      </c>
    </row>
    <row r="57" spans="1:7" ht="15" customHeight="1" x14ac:dyDescent="0.2">
      <c r="A57" s="120"/>
      <c r="B57" s="151" t="s">
        <v>105</v>
      </c>
      <c r="C57" s="103"/>
      <c r="D57" s="126"/>
      <c r="E57" s="126"/>
      <c r="F57" s="126"/>
      <c r="G57" s="126"/>
    </row>
    <row r="58" spans="1:7" ht="15" customHeight="1" x14ac:dyDescent="0.2">
      <c r="A58" s="120" t="s">
        <v>22</v>
      </c>
      <c r="B58" s="139" t="s">
        <v>106</v>
      </c>
      <c r="C58" s="101"/>
      <c r="D58" s="126">
        <v>8926.4629999999997</v>
      </c>
      <c r="E58" s="126">
        <v>10451.01</v>
      </c>
      <c r="F58" s="126">
        <v>10408.459000000001</v>
      </c>
      <c r="G58" s="126">
        <v>13054.994000000001</v>
      </c>
    </row>
    <row r="59" spans="1:7" x14ac:dyDescent="0.2">
      <c r="A59" s="32"/>
      <c r="B59" s="154"/>
      <c r="D59" s="31"/>
      <c r="E59" s="31"/>
      <c r="F59" s="31"/>
      <c r="G59" s="31"/>
    </row>
    <row r="60" spans="1:7" x14ac:dyDescent="0.2">
      <c r="A60" s="29"/>
      <c r="B60" s="152"/>
      <c r="C60" s="25"/>
    </row>
    <row r="61" spans="1:7" x14ac:dyDescent="0.2">
      <c r="A61" s="29"/>
      <c r="B61" s="152"/>
      <c r="C61" s="25"/>
    </row>
    <row r="62" spans="1:7" x14ac:dyDescent="0.2">
      <c r="A62" s="29"/>
      <c r="B62" s="155"/>
      <c r="C62" s="30"/>
    </row>
    <row r="64" spans="1:7" x14ac:dyDescent="0.2">
      <c r="B64" s="156"/>
      <c r="C64" s="12"/>
    </row>
    <row r="65" spans="2:3" x14ac:dyDescent="0.2">
      <c r="B65" s="156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1" t="s">
        <v>1</v>
      </c>
      <c r="D5" s="173"/>
      <c r="E5" s="174"/>
      <c r="F5" s="174"/>
      <c r="G5" s="174"/>
      <c r="H5" s="174"/>
      <c r="I5" s="174"/>
      <c r="J5" s="18"/>
    </row>
    <row r="6" spans="3:10" s="19" customFormat="1" x14ac:dyDescent="0.2">
      <c r="C6" s="172"/>
      <c r="D6" s="175"/>
      <c r="E6" s="176"/>
      <c r="F6" s="176"/>
      <c r="G6" s="176"/>
      <c r="H6" s="176"/>
      <c r="I6" s="176"/>
      <c r="J6" s="20"/>
    </row>
    <row r="7" spans="3:10" s="19" customFormat="1" ht="16.5" x14ac:dyDescent="0.2">
      <c r="C7" s="172" t="s">
        <v>2</v>
      </c>
      <c r="D7" s="175"/>
      <c r="E7" s="175"/>
      <c r="F7" s="175"/>
      <c r="G7" s="175"/>
      <c r="H7" s="175"/>
      <c r="I7" s="175"/>
      <c r="J7" s="21"/>
    </row>
    <row r="8" spans="3:10" s="19" customFormat="1" ht="16.5" x14ac:dyDescent="0.2">
      <c r="C8" s="172"/>
      <c r="D8" s="175"/>
      <c r="E8" s="175"/>
      <c r="F8" s="175"/>
      <c r="G8" s="175"/>
      <c r="H8" s="175"/>
      <c r="I8" s="175"/>
      <c r="J8" s="21"/>
    </row>
    <row r="9" spans="3:10" s="19" customFormat="1" x14ac:dyDescent="0.2">
      <c r="C9" s="172" t="s">
        <v>3</v>
      </c>
      <c r="D9" s="177"/>
      <c r="E9" s="177"/>
      <c r="F9" s="177"/>
      <c r="G9" s="177"/>
      <c r="H9" s="177"/>
      <c r="I9" s="177"/>
      <c r="J9" s="178"/>
    </row>
    <row r="10" spans="3:10" s="19" customFormat="1" x14ac:dyDescent="0.2">
      <c r="C10" s="172"/>
      <c r="D10" s="177"/>
      <c r="E10" s="177"/>
      <c r="F10" s="177"/>
      <c r="G10" s="177"/>
      <c r="H10" s="177"/>
      <c r="I10" s="177"/>
      <c r="J10" s="178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Короткий Роман Михайлович</cp:lastModifiedBy>
  <cp:lastPrinted>2020-09-30T10:55:51Z</cp:lastPrinted>
  <dcterms:created xsi:type="dcterms:W3CDTF">2006-11-20T21:34:44Z</dcterms:created>
  <dcterms:modified xsi:type="dcterms:W3CDTF">2021-09-30T06:00:43Z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